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oduł 3" sheetId="1" r:id="rId1"/>
  </sheets>
  <definedNames>
    <definedName name="_xlnm._FilterDatabase" localSheetId="0" hidden="1">'moduł 3'!$A$5:$X$72</definedName>
    <definedName name="_xlnm.Print_Area" localSheetId="0">'moduł 3'!$A$1:$V$72</definedName>
  </definedNames>
  <calcPr fullCalcOnLoad="1"/>
</workbook>
</file>

<file path=xl/sharedStrings.xml><?xml version="1.0" encoding="utf-8"?>
<sst xmlns="http://schemas.openxmlformats.org/spreadsheetml/2006/main" count="445" uniqueCount="130">
  <si>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</si>
  <si>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</si>
  <si>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</si>
  <si>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</si>
  <si>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</si>
  <si>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</si>
  <si>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</si>
  <si>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</si>
  <si>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</si>
  <si>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</si>
  <si>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</si>
  <si>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</si>
  <si>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</si>
  <si>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</si>
  <si>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</si>
  <si>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</si>
  <si>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</si>
  <si>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teryt 6znak</t>
  </si>
  <si>
    <t>9 (10+11+12)</t>
  </si>
  <si>
    <t>13 (14+15)</t>
  </si>
  <si>
    <t>16 (17+18)</t>
  </si>
  <si>
    <t>19 (13+16)</t>
  </si>
  <si>
    <t>02</t>
  </si>
  <si>
    <t>05</t>
  </si>
  <si>
    <t>01</t>
  </si>
  <si>
    <t>03</t>
  </si>
  <si>
    <t>04</t>
  </si>
  <si>
    <t>09</t>
  </si>
  <si>
    <t>07</t>
  </si>
  <si>
    <t>08</t>
  </si>
  <si>
    <t>06</t>
  </si>
  <si>
    <t>NIE</t>
  </si>
  <si>
    <t>Niepubliczny Żłobek Sportowo-Językowy FAIR PLAY, ul. Klementyny Hoffmanowej 6b, 30-419 Kraków</t>
  </si>
  <si>
    <t>Kraków</t>
  </si>
  <si>
    <t>Niepubliczny Żłobek FUN &amp; PLAY, ul. 29 Listopada, 33-300 Nowy Sącz</t>
  </si>
  <si>
    <t>Nowy Sącz</t>
  </si>
  <si>
    <t>Akademia Kropki, ul. Hamernia 42, 30-145 Kraków</t>
  </si>
  <si>
    <t>Klub Malucha "Widzimisię" ul. Rusznikarska 14A lokal XXII, 31-261 Kraków</t>
  </si>
  <si>
    <t>Prywatny Żłobek Puszek, ul. Miłkowskiego 7, 30-349 Kraków</t>
  </si>
  <si>
    <t>Niepubliczny żłobek Gumisiowy Las, ul. F. Nila 17/JU11 i JU 12, 31-209 Kraków</t>
  </si>
  <si>
    <t>Żłobek Niepubliczny "Malinowy Domek" ul. Orlińskiego 3 lok. 12,13,14, 31-878 Kraków</t>
  </si>
  <si>
    <t>Żłobek "Radosne Nutki", Rząska, ul. Sucha 44, 30-199 Rząska</t>
  </si>
  <si>
    <t>Zabierzów</t>
  </si>
  <si>
    <t>Żłobek "Radosne Skrzaty", 31-999 Kraków, ul. J. Calińskiego-Sawy 13</t>
  </si>
  <si>
    <t>Żłobek "Smerfowe Pole", 33-395 Mała Wieś, ul. Papieska 35a</t>
  </si>
  <si>
    <t>Chełmiec</t>
  </si>
  <si>
    <t>Klub dziecięcy ul. Słoneckiego 5a/LU2, 31-417 Kraków</t>
  </si>
  <si>
    <t>Żłobek ul. Krakowska 9, 38-300 Gorlice</t>
  </si>
  <si>
    <t>Gorlice</t>
  </si>
  <si>
    <t>Żłobek Montessori, ul. Dąbska 18N, 31-572 Kraków</t>
  </si>
  <si>
    <t>Niepubliczny Żłobek "Bonifacy", Mętków ul. Ks. Karola Wojtyły 28A, 32-551 Babice</t>
  </si>
  <si>
    <t>Babice</t>
  </si>
  <si>
    <t>Żłobek Montessori, ul. Grzegórzecka 73B/CU6, 31-559 Kraków</t>
  </si>
  <si>
    <t>Niepubliczny Żłobek Spotrowo-Językowy Fair Play, ul. Francesco Nullo 42/U9, 31-543 Kraków</t>
  </si>
  <si>
    <t>Żłobek Dom Bajki, ul. Wąwozowa 10, 31-752 Kraków</t>
  </si>
  <si>
    <t>Żłobek Dom Bajki, ul. Stróżowska 64, 38-300 Gorlice</t>
  </si>
  <si>
    <t>Żłobek Hutniczek, os. Stalowe 16/U1, 31-922 Kraków</t>
  </si>
  <si>
    <t>Klub Dziecięcy Leśne Szumisie, os. Boryczów 1, 32-005 Niepołomice</t>
  </si>
  <si>
    <t>Niepołomice</t>
  </si>
  <si>
    <t>Żłobek ul. ks. Kurzei 17/7, 31-618 Kraków</t>
  </si>
  <si>
    <t>Żłobek ul. xx Pijarów 1/14, 31-466 Kraków</t>
  </si>
  <si>
    <t>Bebaby żłobek ul. E. Wasilewskiego 20, 30-305 Kraków</t>
  </si>
  <si>
    <t>Bebaby żłobek ul. Galicyjska 1, 31-586 Kraków</t>
  </si>
  <si>
    <t>Bebaby żłobek ul. Rydygiera 8, 30-895 Kraków</t>
  </si>
  <si>
    <t>BeBaby żłobek, ul. Kościuszki 64, 30-114 Kraków</t>
  </si>
  <si>
    <t>Bebaby żłobek, ul. Starowolska 18/1, 30-231 Kraków</t>
  </si>
  <si>
    <t>Żłobek ul. Biegonicka 18, 33-300 Nowy Sącz</t>
  </si>
  <si>
    <t>Żłobek "Wesołe Krasnoludki", 34-603 Ujanowice 18</t>
  </si>
  <si>
    <t>Laskowa</t>
  </si>
  <si>
    <t>Żłobek "Słoneczko", ul. Reymonta 1, 34-600 Limanowa</t>
  </si>
  <si>
    <t>Limanowa</t>
  </si>
  <si>
    <t>Anna Kublin Żłobek "Pod Dębami", ul. Świętojańska 63,Malec, 32-651 Nowa Wieś</t>
  </si>
  <si>
    <t>Kęty</t>
  </si>
  <si>
    <t>Niepubliczny Żłobek Bystrzaki, ul. Magazynowa 7, 33-300 Nowy Sącz</t>
  </si>
  <si>
    <t>Niepubliczny Żłobek AGUGU Odlotowa Kraina, ul. Nila 17/JU2 i JU13, Kraków</t>
  </si>
  <si>
    <t>Sylwia Piechulska Żłobek Żółwik ul. Piłsudskiego 68, 32-340 Wolbrom</t>
  </si>
  <si>
    <t>Wolbrom</t>
  </si>
  <si>
    <t>Mali Geniusze, Tokarnia 831, 32-436 Tokarnia</t>
  </si>
  <si>
    <t>Tokarnia</t>
  </si>
  <si>
    <t>"W stumilowym lesie", ul. Barbary 11, 30-838 Kraków</t>
  </si>
  <si>
    <t>"Wesołe Misie" ul. Szaflarska 5, 34-400 Nowy Tag</t>
  </si>
  <si>
    <t>Nowy Targ</t>
  </si>
  <si>
    <t>Żłobek Akademia Malucha, ul. Kościuszki 49, 34-600 Limanowa</t>
  </si>
  <si>
    <t>Misie Tulisie, ul. Sosnowiecka 30E/6, 31-345 Kraków - dzienny opiekun nr 1</t>
  </si>
  <si>
    <t xml:space="preserve">Misie Tulisie, ul. Sosnowiecka 30E/6, 31-345 Kraków - dzienny opiekun nr 2 </t>
  </si>
  <si>
    <t>Agata Łoboda Niepubliczny Żłobek Kraina Smyka, ul. Kościelnicka 4C, 31-998 Kraków</t>
  </si>
  <si>
    <t>Niepubliczny Żłobek Sportowo-Językowy Fair Play, 32-400 Myślenice ul. Rzemieślnicza działka nr 1394/1</t>
  </si>
  <si>
    <t>Myślenice</t>
  </si>
  <si>
    <t>Momi - żłobek terapeutyczny, ul. Bratkowa 1, 31-463 Kraków</t>
  </si>
  <si>
    <t>Żłobek ul. Marcika 12, 30-443 Kraków</t>
  </si>
  <si>
    <t>Niepubliczny Żłobek "Ple-Ple" w Nowym Targu, os. Niwa 5d, 34-400 Nowy Targ</t>
  </si>
  <si>
    <t>Niepubliczny Żłobek "Happy Feet", ul. Mała Góra 49, 30-864 Kraków</t>
  </si>
  <si>
    <t>Żłobek Mami Klub, Tokarnia 867, 32-436 Tokarnia</t>
  </si>
  <si>
    <t>Żłobek Mini Bambini nr 3, ul. Świątnicka 63, 32-031 Mogilany</t>
  </si>
  <si>
    <t>Mogilany</t>
  </si>
  <si>
    <t>Żłobek Kubusiowy Ogród, ul. Generała Bema 7, 33-330 Grybów</t>
  </si>
  <si>
    <t>Grybów</t>
  </si>
  <si>
    <t>Żłobek Mini Mini, ul. Mistrzejowicka 2B, 31-651 Kraków</t>
  </si>
  <si>
    <t>Żłobek Mini Mini, ul. Sołtysowska 37C, 31-589 Kraków</t>
  </si>
  <si>
    <t>Super Bobas, ul. Główna, 32-329 Bolesław</t>
  </si>
  <si>
    <t>Bolesław</t>
  </si>
  <si>
    <t>Niepubliczny Żłobek "Kids Town Academy", ul. Nowy Świat 24, 32-020 Wieliczka</t>
  </si>
  <si>
    <t>Wieliczka</t>
  </si>
  <si>
    <t>Niepuliczny Żłobek FAIR PLAY ul. Szpitalna 1A, 32-600 Oświęcim</t>
  </si>
  <si>
    <t>Oświęcim</t>
  </si>
  <si>
    <t>Akademia Małych Artystów, ul. Bochenka 12B, 30-693 Kraków</t>
  </si>
  <si>
    <t>Niepubliczny Żłobek Sportowo-Językowy Fair Play, Czarnochowice inwestycja na działkach 230/1, 231/1, 228/1, 227, 32-020 Wieliczka</t>
  </si>
  <si>
    <t>Niepubliczny Żłobek Integracyjny "Wesołe Krasnoludki", Bilczyce 285, 32-420 Bilczyce</t>
  </si>
  <si>
    <t>Gdów</t>
  </si>
  <si>
    <t>Akademia Malucha Aneta Tempka, Skomielna Czarna 415, 32-437 Skomielna Czarna</t>
  </si>
  <si>
    <t>Niepubliczny Żłobek Domek Montessori, ul. Jagiellońska 70, 34-130 Kalwaria Zebrzydowska</t>
  </si>
  <si>
    <t>Kalwaria Zebrzydowska</t>
  </si>
  <si>
    <t>Niepubliczny Żłobek Kolorowy Obłoczek, ul. Kantorowicka 189, 31-763 Kraków</t>
  </si>
  <si>
    <t>Prywatny Żłobek "Raj Liska", ul. Parkowa 26, 34-400 Nowy Targ</t>
  </si>
  <si>
    <t>Wesołe Nutki ul. Orkana 21F/1, 32-500 Chrzanów</t>
  </si>
  <si>
    <t>Chrzanów</t>
  </si>
  <si>
    <t>Happy Fun, ul. Plac Kazimierza Wielkiego 11, 32-005 Niepołomice</t>
  </si>
  <si>
    <t>Happy Fun 1, ul. Plac Kazimierza Wielkiego 11, 32-005 Niepołomice</t>
  </si>
  <si>
    <t>Niepubliczny Żłobek Kubisiowy Ogród, ul. A3 nr 16, 32-086 Wegrzce</t>
  </si>
  <si>
    <t>Zielonki</t>
  </si>
  <si>
    <t>Żłobek Prywatny Małe Tygryski, os. Złotego Wieku 14/3, 31-616 Kraków</t>
  </si>
  <si>
    <r>
      <t>Instytucja (nazwa, adres)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</si>
  <si>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Podmiot współpracujący 
z uczelnią (nazwa, adres)</t>
    </r>
    <r>
      <rPr>
        <vertAlign val="superscript"/>
        <sz val="8"/>
        <rFont val="Arial"/>
        <family val="2"/>
      </rPr>
      <t>2</t>
    </r>
  </si>
  <si>
    <r>
      <t>Kod terytorialny GUS gminy, której dotyczy oferta</t>
    </r>
    <r>
      <rPr>
        <vertAlign val="superscript"/>
        <sz val="8"/>
        <rFont val="Arial"/>
        <family val="2"/>
      </rPr>
      <t>3</t>
    </r>
  </si>
  <si>
    <r>
      <t>Czy instytucja jest uczelnią lub podmiotem współpracujących z uczelnią?</t>
    </r>
    <r>
      <rPr>
        <vertAlign val="superscript"/>
        <sz val="8"/>
        <rFont val="Arial"/>
        <family val="2"/>
      </rPr>
      <t>6</t>
    </r>
  </si>
  <si>
    <t>Stopa bezrobocia</t>
  </si>
  <si>
    <r>
      <t>Czy instytucja jest pracodawcą lub podmiotem wspólpracujacym z pracodawcą</t>
    </r>
    <r>
      <rPr>
        <vertAlign val="superscript"/>
        <sz val="8"/>
        <rFont val="Arial"/>
        <family val="2"/>
      </rPr>
      <t>6</t>
    </r>
    <r>
      <rPr>
        <sz val="8"/>
        <color indexed="8"/>
        <rFont val="Arial"/>
        <family val="2"/>
      </rPr>
      <t>?</t>
    </r>
  </si>
  <si>
    <t>Źródło finansowania</t>
  </si>
  <si>
    <t>FP</t>
  </si>
  <si>
    <t>RC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</si>
</sst>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4" fontId="3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1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0" xfId="51" applyFont="1" applyBorder="1" applyAlignment="1">
      <alignment horizontal="center" vertical="center" wrapText="1"/>
      <protection/>
    </xf>
    <xf numFmtId="165" fontId="43" fillId="0" borderId="1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80" zoomScaleNormal="80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61" sqref="Y61"/>
    </sheetView>
  </sheetViews>
  <sheetFormatPr defaultColWidth="9.140625" defaultRowHeight="15"/>
  <cols>
    <col min="1" max="1" width="9.140625" style="5" customWidth="1"/>
    <col min="2" max="2" width="14.140625" style="5" customWidth="1"/>
    <col min="3" max="4" width="9.140625" style="5" customWidth="1"/>
    <col min="5" max="7" width="9.140625" style="19" customWidth="1"/>
    <col min="8" max="8" width="9.140625" style="20" customWidth="1"/>
    <col min="9" max="12" width="9.140625" style="5" customWidth="1"/>
    <col min="13" max="13" width="11.28125" style="5" customWidth="1"/>
    <col min="14" max="14" width="13.140625" style="5" customWidth="1"/>
    <col min="15" max="15" width="11.8515625" style="5" customWidth="1"/>
    <col min="16" max="16" width="10.8515625" style="5" bestFit="1" customWidth="1"/>
    <col min="17" max="17" width="11.140625" style="5" customWidth="1"/>
    <col min="18" max="18" width="12.140625" style="5" customWidth="1"/>
    <col min="19" max="19" width="11.421875" style="5" customWidth="1"/>
    <col min="20" max="23" width="9.140625" style="5" customWidth="1"/>
    <col min="24" max="16384" width="9.140625" style="1" customWidth="1"/>
  </cols>
  <sheetData>
    <row r="1" spans="1:23" ht="12" customHeight="1">
      <c r="A1" s="24" t="s">
        <v>0</v>
      </c>
      <c r="B1" s="24" t="s">
        <v>121</v>
      </c>
      <c r="C1" s="28" t="s">
        <v>122</v>
      </c>
      <c r="D1" s="24" t="s">
        <v>1</v>
      </c>
      <c r="E1" s="24" t="s">
        <v>123</v>
      </c>
      <c r="F1" s="24"/>
      <c r="G1" s="24"/>
      <c r="H1" s="24"/>
      <c r="I1" s="24" t="s">
        <v>2</v>
      </c>
      <c r="J1" s="24"/>
      <c r="K1" s="24"/>
      <c r="L1" s="24"/>
      <c r="M1" s="24" t="s">
        <v>3</v>
      </c>
      <c r="N1" s="24"/>
      <c r="O1" s="24"/>
      <c r="P1" s="24"/>
      <c r="Q1" s="24"/>
      <c r="R1" s="24"/>
      <c r="S1" s="25" t="s">
        <v>4</v>
      </c>
      <c r="T1" s="22" t="s">
        <v>124</v>
      </c>
      <c r="U1" s="23" t="s">
        <v>126</v>
      </c>
      <c r="V1" s="21" t="s">
        <v>125</v>
      </c>
      <c r="W1" s="21" t="s">
        <v>127</v>
      </c>
    </row>
    <row r="2" spans="1:23" ht="12" customHeight="1">
      <c r="A2" s="26"/>
      <c r="B2" s="2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2"/>
      <c r="U2" s="21"/>
      <c r="V2" s="21"/>
      <c r="W2" s="21"/>
    </row>
    <row r="3" spans="1:23" ht="12" customHeight="1">
      <c r="A3" s="26"/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22"/>
      <c r="U3" s="21"/>
      <c r="V3" s="21"/>
      <c r="W3" s="21"/>
    </row>
    <row r="4" spans="1:24" ht="33.75">
      <c r="A4" s="26"/>
      <c r="B4" s="27"/>
      <c r="C4" s="24"/>
      <c r="D4" s="24"/>
      <c r="E4" s="2" t="s">
        <v>5</v>
      </c>
      <c r="F4" s="2" t="s">
        <v>6</v>
      </c>
      <c r="G4" s="2" t="s">
        <v>7</v>
      </c>
      <c r="H4" s="3" t="s">
        <v>8</v>
      </c>
      <c r="I4" s="18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14</v>
      </c>
      <c r="R4" s="4" t="s">
        <v>15</v>
      </c>
      <c r="S4" s="25"/>
      <c r="T4" s="22"/>
      <c r="U4" s="21"/>
      <c r="V4" s="21"/>
      <c r="W4" s="21"/>
      <c r="X4" s="1" t="s">
        <v>17</v>
      </c>
    </row>
    <row r="5" spans="1:23" ht="22.5">
      <c r="A5" s="12">
        <v>1</v>
      </c>
      <c r="B5" s="12">
        <v>2</v>
      </c>
      <c r="C5" s="12">
        <v>3</v>
      </c>
      <c r="D5" s="12">
        <v>4</v>
      </c>
      <c r="E5" s="13">
        <v>5</v>
      </c>
      <c r="F5" s="13">
        <v>6</v>
      </c>
      <c r="G5" s="13">
        <v>7</v>
      </c>
      <c r="H5" s="12">
        <v>8</v>
      </c>
      <c r="I5" s="12" t="s">
        <v>18</v>
      </c>
      <c r="J5" s="12">
        <v>10</v>
      </c>
      <c r="K5" s="12">
        <v>11</v>
      </c>
      <c r="L5" s="12">
        <v>12</v>
      </c>
      <c r="M5" s="14" t="s">
        <v>19</v>
      </c>
      <c r="N5" s="14">
        <v>14</v>
      </c>
      <c r="O5" s="14">
        <v>15</v>
      </c>
      <c r="P5" s="14" t="s">
        <v>20</v>
      </c>
      <c r="Q5" s="14">
        <v>17</v>
      </c>
      <c r="R5" s="14">
        <v>18</v>
      </c>
      <c r="S5" s="14" t="s">
        <v>21</v>
      </c>
      <c r="T5" s="14">
        <v>20</v>
      </c>
      <c r="U5" s="14">
        <v>21</v>
      </c>
      <c r="V5" s="14">
        <v>22</v>
      </c>
      <c r="W5" s="14">
        <v>23</v>
      </c>
    </row>
    <row r="6" spans="1:24" s="31" customFormat="1" ht="67.5">
      <c r="A6" s="15">
        <v>1</v>
      </c>
      <c r="B6" s="6" t="s">
        <v>50</v>
      </c>
      <c r="C6" s="6"/>
      <c r="D6" s="6" t="s">
        <v>51</v>
      </c>
      <c r="E6" s="8">
        <v>12</v>
      </c>
      <c r="F6" s="8" t="s">
        <v>25</v>
      </c>
      <c r="G6" s="8" t="s">
        <v>22</v>
      </c>
      <c r="H6" s="8">
        <v>2</v>
      </c>
      <c r="I6" s="16">
        <f aca="true" t="shared" si="0" ref="I6:I15">J6+K6+L6</f>
        <v>60</v>
      </c>
      <c r="J6" s="16">
        <v>60</v>
      </c>
      <c r="K6" s="16"/>
      <c r="L6" s="16"/>
      <c r="M6" s="9">
        <f aca="true" t="shared" si="1" ref="M6:M15">N6+O6</f>
        <v>150000</v>
      </c>
      <c r="N6" s="9">
        <v>150000</v>
      </c>
      <c r="O6" s="9"/>
      <c r="P6" s="9">
        <f aca="true" t="shared" si="2" ref="P6:P15">Q6+R6</f>
        <v>600000</v>
      </c>
      <c r="Q6" s="9">
        <v>600000</v>
      </c>
      <c r="R6" s="9"/>
      <c r="S6" s="9">
        <f aca="true" t="shared" si="3" ref="S6:S20">M6+P6</f>
        <v>750000</v>
      </c>
      <c r="T6" s="6" t="s">
        <v>31</v>
      </c>
      <c r="U6" s="6" t="s">
        <v>31</v>
      </c>
      <c r="V6" s="29">
        <v>6.4</v>
      </c>
      <c r="W6" s="29" t="s">
        <v>128</v>
      </c>
      <c r="X6" s="30" t="str">
        <f aca="true" t="shared" si="4" ref="X6:X20">E6&amp;F6&amp;G6</f>
        <v>120302</v>
      </c>
    </row>
    <row r="7" spans="1:24" s="31" customFormat="1" ht="33.75">
      <c r="A7" s="15">
        <v>2</v>
      </c>
      <c r="B7" s="6" t="s">
        <v>114</v>
      </c>
      <c r="C7" s="6"/>
      <c r="D7" s="6" t="s">
        <v>115</v>
      </c>
      <c r="E7" s="8">
        <v>12</v>
      </c>
      <c r="F7" s="8" t="s">
        <v>25</v>
      </c>
      <c r="G7" s="8" t="s">
        <v>25</v>
      </c>
      <c r="H7" s="8">
        <v>4</v>
      </c>
      <c r="I7" s="16">
        <f t="shared" si="0"/>
        <v>16</v>
      </c>
      <c r="J7" s="16"/>
      <c r="K7" s="16">
        <v>16</v>
      </c>
      <c r="L7" s="16"/>
      <c r="M7" s="9">
        <f t="shared" si="1"/>
        <v>40000</v>
      </c>
      <c r="N7" s="9">
        <v>40000</v>
      </c>
      <c r="O7" s="9"/>
      <c r="P7" s="9">
        <f t="shared" si="2"/>
        <v>160000</v>
      </c>
      <c r="Q7" s="9">
        <v>160000</v>
      </c>
      <c r="R7" s="9"/>
      <c r="S7" s="9">
        <f t="shared" si="3"/>
        <v>200000</v>
      </c>
      <c r="T7" s="6" t="s">
        <v>31</v>
      </c>
      <c r="U7" s="6" t="s">
        <v>31</v>
      </c>
      <c r="V7" s="29">
        <v>6.4</v>
      </c>
      <c r="W7" s="29" t="s">
        <v>128</v>
      </c>
      <c r="X7" s="30" t="str">
        <f t="shared" si="4"/>
        <v>120303</v>
      </c>
    </row>
    <row r="8" spans="1:24" s="31" customFormat="1" ht="33.75">
      <c r="A8" s="15">
        <v>3</v>
      </c>
      <c r="B8" s="6" t="s">
        <v>55</v>
      </c>
      <c r="C8" s="6"/>
      <c r="D8" s="6" t="s">
        <v>48</v>
      </c>
      <c r="E8" s="8">
        <v>12</v>
      </c>
      <c r="F8" s="8" t="s">
        <v>23</v>
      </c>
      <c r="G8" s="8" t="s">
        <v>24</v>
      </c>
      <c r="H8" s="8">
        <v>1</v>
      </c>
      <c r="I8" s="16">
        <f t="shared" si="0"/>
        <v>40</v>
      </c>
      <c r="J8" s="16">
        <v>40</v>
      </c>
      <c r="K8" s="16"/>
      <c r="L8" s="16"/>
      <c r="M8" s="9">
        <f t="shared" si="1"/>
        <v>100000</v>
      </c>
      <c r="N8" s="9">
        <v>100000</v>
      </c>
      <c r="O8" s="9"/>
      <c r="P8" s="9">
        <f t="shared" si="2"/>
        <v>400000</v>
      </c>
      <c r="Q8" s="9">
        <v>400000</v>
      </c>
      <c r="R8" s="9"/>
      <c r="S8" s="9">
        <f t="shared" si="3"/>
        <v>500000</v>
      </c>
      <c r="T8" s="6" t="s">
        <v>31</v>
      </c>
      <c r="U8" s="6" t="s">
        <v>31</v>
      </c>
      <c r="V8" s="29">
        <v>4.5</v>
      </c>
      <c r="W8" s="29" t="s">
        <v>129</v>
      </c>
      <c r="X8" s="30" t="str">
        <f t="shared" si="4"/>
        <v>120501</v>
      </c>
    </row>
    <row r="9" spans="1:24" s="31" customFormat="1" ht="33.75">
      <c r="A9" s="15">
        <v>4</v>
      </c>
      <c r="B9" s="6" t="s">
        <v>47</v>
      </c>
      <c r="C9" s="6"/>
      <c r="D9" s="6" t="s">
        <v>48</v>
      </c>
      <c r="E9" s="8">
        <v>12</v>
      </c>
      <c r="F9" s="8" t="s">
        <v>23</v>
      </c>
      <c r="G9" s="8" t="s">
        <v>26</v>
      </c>
      <c r="H9" s="8">
        <v>2</v>
      </c>
      <c r="I9" s="16">
        <f t="shared" si="0"/>
        <v>20</v>
      </c>
      <c r="J9" s="16">
        <v>20</v>
      </c>
      <c r="K9" s="16"/>
      <c r="L9" s="16"/>
      <c r="M9" s="9">
        <f t="shared" si="1"/>
        <v>50000</v>
      </c>
      <c r="N9" s="9">
        <v>50000</v>
      </c>
      <c r="O9" s="9"/>
      <c r="P9" s="9">
        <f t="shared" si="2"/>
        <v>200000</v>
      </c>
      <c r="Q9" s="9">
        <v>200000</v>
      </c>
      <c r="R9" s="9"/>
      <c r="S9" s="9">
        <f t="shared" si="3"/>
        <v>250000</v>
      </c>
      <c r="T9" s="6" t="s">
        <v>31</v>
      </c>
      <c r="U9" s="6" t="s">
        <v>31</v>
      </c>
      <c r="V9" s="29">
        <v>4.5</v>
      </c>
      <c r="W9" s="29" t="s">
        <v>129</v>
      </c>
      <c r="X9" s="30" t="str">
        <f t="shared" si="4"/>
        <v>120504</v>
      </c>
    </row>
    <row r="10" spans="1:24" s="31" customFormat="1" ht="45">
      <c r="A10" s="15">
        <v>5</v>
      </c>
      <c r="B10" s="6" t="s">
        <v>93</v>
      </c>
      <c r="C10" s="6"/>
      <c r="D10" s="6" t="s">
        <v>94</v>
      </c>
      <c r="E10" s="8">
        <v>12</v>
      </c>
      <c r="F10" s="8" t="s">
        <v>30</v>
      </c>
      <c r="G10" s="8" t="s">
        <v>27</v>
      </c>
      <c r="H10" s="8">
        <v>2</v>
      </c>
      <c r="I10" s="16">
        <f t="shared" si="0"/>
        <v>25</v>
      </c>
      <c r="J10" s="16">
        <v>25</v>
      </c>
      <c r="K10" s="16"/>
      <c r="L10" s="16"/>
      <c r="M10" s="9">
        <f t="shared" si="1"/>
        <v>62500</v>
      </c>
      <c r="N10" s="9">
        <v>62500</v>
      </c>
      <c r="O10" s="9"/>
      <c r="P10" s="9">
        <f t="shared" si="2"/>
        <v>250000</v>
      </c>
      <c r="Q10" s="9">
        <v>250000</v>
      </c>
      <c r="R10" s="9"/>
      <c r="S10" s="9">
        <f t="shared" si="3"/>
        <v>312500</v>
      </c>
      <c r="T10" s="6" t="s">
        <v>31</v>
      </c>
      <c r="U10" s="6" t="s">
        <v>31</v>
      </c>
      <c r="V10" s="29">
        <v>3.7</v>
      </c>
      <c r="W10" s="29" t="s">
        <v>129</v>
      </c>
      <c r="X10" s="30" t="str">
        <f t="shared" si="4"/>
        <v>120609</v>
      </c>
    </row>
    <row r="11" spans="1:24" s="31" customFormat="1" ht="45">
      <c r="A11" s="15">
        <v>6</v>
      </c>
      <c r="B11" s="6" t="s">
        <v>41</v>
      </c>
      <c r="C11" s="6"/>
      <c r="D11" s="6" t="s">
        <v>42</v>
      </c>
      <c r="E11" s="8">
        <v>12</v>
      </c>
      <c r="F11" s="8" t="s">
        <v>30</v>
      </c>
      <c r="G11" s="8">
        <v>16</v>
      </c>
      <c r="H11" s="8">
        <v>2</v>
      </c>
      <c r="I11" s="16">
        <f t="shared" si="0"/>
        <v>50</v>
      </c>
      <c r="J11" s="16">
        <v>50</v>
      </c>
      <c r="K11" s="16"/>
      <c r="L11" s="16"/>
      <c r="M11" s="9">
        <f t="shared" si="1"/>
        <v>125000</v>
      </c>
      <c r="N11" s="9">
        <v>125000</v>
      </c>
      <c r="O11" s="9"/>
      <c r="P11" s="9">
        <f t="shared" si="2"/>
        <v>500000</v>
      </c>
      <c r="Q11" s="9">
        <v>500000</v>
      </c>
      <c r="R11" s="9"/>
      <c r="S11" s="9">
        <f t="shared" si="3"/>
        <v>625000</v>
      </c>
      <c r="T11" s="6" t="s">
        <v>31</v>
      </c>
      <c r="U11" s="6" t="s">
        <v>31</v>
      </c>
      <c r="V11" s="29">
        <v>3.7</v>
      </c>
      <c r="W11" s="29" t="s">
        <v>129</v>
      </c>
      <c r="X11" s="30" t="str">
        <f t="shared" si="4"/>
        <v>120616</v>
      </c>
    </row>
    <row r="12" spans="1:24" s="31" customFormat="1" ht="56.25">
      <c r="A12" s="15">
        <v>7</v>
      </c>
      <c r="B12" s="6" t="s">
        <v>118</v>
      </c>
      <c r="C12" s="6"/>
      <c r="D12" s="6" t="s">
        <v>119</v>
      </c>
      <c r="E12" s="8">
        <v>12</v>
      </c>
      <c r="F12" s="8" t="s">
        <v>30</v>
      </c>
      <c r="G12" s="8">
        <v>17</v>
      </c>
      <c r="H12" s="8">
        <v>2</v>
      </c>
      <c r="I12" s="16">
        <f t="shared" si="0"/>
        <v>20</v>
      </c>
      <c r="J12" s="16">
        <v>20</v>
      </c>
      <c r="K12" s="16"/>
      <c r="L12" s="16"/>
      <c r="M12" s="9">
        <f t="shared" si="1"/>
        <v>166152.86</v>
      </c>
      <c r="N12" s="9">
        <v>166152.86</v>
      </c>
      <c r="O12" s="9"/>
      <c r="P12" s="9">
        <f t="shared" si="2"/>
        <v>200000</v>
      </c>
      <c r="Q12" s="9">
        <v>200000</v>
      </c>
      <c r="R12" s="9"/>
      <c r="S12" s="9">
        <f t="shared" si="3"/>
        <v>366152.86</v>
      </c>
      <c r="T12" s="6" t="s">
        <v>31</v>
      </c>
      <c r="U12" s="6" t="s">
        <v>31</v>
      </c>
      <c r="V12" s="29">
        <v>3.7</v>
      </c>
      <c r="W12" s="29" t="s">
        <v>129</v>
      </c>
      <c r="X12" s="30" t="str">
        <f t="shared" si="4"/>
        <v>120617</v>
      </c>
    </row>
    <row r="13" spans="1:24" s="31" customFormat="1" ht="45">
      <c r="A13" s="15">
        <v>8</v>
      </c>
      <c r="B13" s="6" t="s">
        <v>69</v>
      </c>
      <c r="C13" s="6"/>
      <c r="D13" s="6" t="s">
        <v>70</v>
      </c>
      <c r="E13" s="8">
        <v>12</v>
      </c>
      <c r="F13" s="8" t="s">
        <v>28</v>
      </c>
      <c r="G13" s="8" t="s">
        <v>24</v>
      </c>
      <c r="H13" s="8">
        <v>1</v>
      </c>
      <c r="I13" s="16">
        <f t="shared" si="0"/>
        <v>15</v>
      </c>
      <c r="J13" s="16">
        <v>15</v>
      </c>
      <c r="K13" s="16"/>
      <c r="L13" s="16"/>
      <c r="M13" s="9">
        <f t="shared" si="1"/>
        <v>37500</v>
      </c>
      <c r="N13" s="9">
        <v>37500</v>
      </c>
      <c r="O13" s="9"/>
      <c r="P13" s="9">
        <f t="shared" si="2"/>
        <v>150000</v>
      </c>
      <c r="Q13" s="9">
        <v>150000</v>
      </c>
      <c r="R13" s="9"/>
      <c r="S13" s="9">
        <f t="shared" si="3"/>
        <v>187500</v>
      </c>
      <c r="T13" s="6" t="s">
        <v>31</v>
      </c>
      <c r="U13" s="6" t="s">
        <v>31</v>
      </c>
      <c r="V13" s="29">
        <v>6.6</v>
      </c>
      <c r="W13" s="29" t="s">
        <v>128</v>
      </c>
      <c r="X13" s="30" t="str">
        <f t="shared" si="4"/>
        <v>120701</v>
      </c>
    </row>
    <row r="14" spans="1:24" s="31" customFormat="1" ht="45">
      <c r="A14" s="15">
        <v>9</v>
      </c>
      <c r="B14" s="6" t="s">
        <v>82</v>
      </c>
      <c r="C14" s="6"/>
      <c r="D14" s="6" t="s">
        <v>70</v>
      </c>
      <c r="E14" s="8">
        <v>12</v>
      </c>
      <c r="F14" s="8" t="s">
        <v>28</v>
      </c>
      <c r="G14" s="8" t="s">
        <v>24</v>
      </c>
      <c r="H14" s="8">
        <v>1</v>
      </c>
      <c r="I14" s="16">
        <f t="shared" si="0"/>
        <v>50</v>
      </c>
      <c r="J14" s="16">
        <v>50</v>
      </c>
      <c r="K14" s="16"/>
      <c r="L14" s="16"/>
      <c r="M14" s="9">
        <f t="shared" si="1"/>
        <v>124600</v>
      </c>
      <c r="N14" s="9">
        <v>124600</v>
      </c>
      <c r="O14" s="9"/>
      <c r="P14" s="9">
        <f t="shared" si="2"/>
        <v>498400</v>
      </c>
      <c r="Q14" s="9">
        <v>498400</v>
      </c>
      <c r="R14" s="9"/>
      <c r="S14" s="9">
        <f t="shared" si="3"/>
        <v>623000</v>
      </c>
      <c r="T14" s="6" t="s">
        <v>31</v>
      </c>
      <c r="U14" s="6" t="s">
        <v>31</v>
      </c>
      <c r="V14" s="29">
        <v>6.6</v>
      </c>
      <c r="W14" s="29" t="s">
        <v>128</v>
      </c>
      <c r="X14" s="30" t="str">
        <f t="shared" si="4"/>
        <v>120701</v>
      </c>
    </row>
    <row r="15" spans="1:24" s="31" customFormat="1" ht="33.75">
      <c r="A15" s="15">
        <v>10</v>
      </c>
      <c r="B15" s="6" t="s">
        <v>67</v>
      </c>
      <c r="C15" s="6"/>
      <c r="D15" s="6" t="s">
        <v>68</v>
      </c>
      <c r="E15" s="8">
        <v>12</v>
      </c>
      <c r="F15" s="8" t="s">
        <v>28</v>
      </c>
      <c r="G15" s="8" t="s">
        <v>30</v>
      </c>
      <c r="H15" s="8">
        <v>2</v>
      </c>
      <c r="I15" s="16">
        <f t="shared" si="0"/>
        <v>15</v>
      </c>
      <c r="J15" s="16">
        <v>15</v>
      </c>
      <c r="K15" s="16"/>
      <c r="L15" s="16"/>
      <c r="M15" s="9">
        <f t="shared" si="1"/>
        <v>37500</v>
      </c>
      <c r="N15" s="9">
        <v>37500</v>
      </c>
      <c r="O15" s="9"/>
      <c r="P15" s="9">
        <f t="shared" si="2"/>
        <v>150000</v>
      </c>
      <c r="Q15" s="9">
        <v>150000</v>
      </c>
      <c r="R15" s="9"/>
      <c r="S15" s="9">
        <f t="shared" si="3"/>
        <v>187500</v>
      </c>
      <c r="T15" s="6" t="s">
        <v>31</v>
      </c>
      <c r="U15" s="6" t="s">
        <v>31</v>
      </c>
      <c r="V15" s="29">
        <v>6.6</v>
      </c>
      <c r="W15" s="29" t="s">
        <v>128</v>
      </c>
      <c r="X15" s="30" t="str">
        <f t="shared" si="4"/>
        <v>120706</v>
      </c>
    </row>
    <row r="16" spans="1:24" s="31" customFormat="1" ht="78.75">
      <c r="A16" s="15">
        <v>11</v>
      </c>
      <c r="B16" s="6" t="s">
        <v>86</v>
      </c>
      <c r="C16" s="6"/>
      <c r="D16" s="6" t="s">
        <v>87</v>
      </c>
      <c r="E16" s="8">
        <v>12</v>
      </c>
      <c r="F16" s="8" t="s">
        <v>27</v>
      </c>
      <c r="G16" s="8" t="s">
        <v>25</v>
      </c>
      <c r="H16" s="8">
        <v>3</v>
      </c>
      <c r="I16" s="16">
        <f aca="true" t="shared" si="5" ref="I16:I47">J16+K16+L16</f>
        <v>30</v>
      </c>
      <c r="J16" s="16">
        <v>30</v>
      </c>
      <c r="K16" s="16"/>
      <c r="L16" s="16"/>
      <c r="M16" s="9">
        <f aca="true" t="shared" si="6" ref="M16:M47">N16+O16</f>
        <v>75000</v>
      </c>
      <c r="N16" s="9">
        <v>75000</v>
      </c>
      <c r="O16" s="9"/>
      <c r="P16" s="9">
        <f aca="true" t="shared" si="7" ref="P16:P47">Q16+R16</f>
        <v>300000</v>
      </c>
      <c r="Q16" s="9">
        <v>300000</v>
      </c>
      <c r="R16" s="9"/>
      <c r="S16" s="9">
        <f t="shared" si="3"/>
        <v>375000</v>
      </c>
      <c r="T16" s="6" t="s">
        <v>31</v>
      </c>
      <c r="U16" s="6" t="s">
        <v>31</v>
      </c>
      <c r="V16" s="29">
        <v>2.3</v>
      </c>
      <c r="W16" s="29" t="s">
        <v>129</v>
      </c>
      <c r="X16" s="30" t="str">
        <f t="shared" si="4"/>
        <v>120903</v>
      </c>
    </row>
    <row r="17" spans="1:24" s="31" customFormat="1" ht="33.75">
      <c r="A17" s="15">
        <v>12</v>
      </c>
      <c r="B17" s="6" t="s">
        <v>77</v>
      </c>
      <c r="C17" s="6"/>
      <c r="D17" s="6" t="s">
        <v>78</v>
      </c>
      <c r="E17" s="8">
        <v>12</v>
      </c>
      <c r="F17" s="8" t="s">
        <v>27</v>
      </c>
      <c r="G17" s="8" t="s">
        <v>29</v>
      </c>
      <c r="H17" s="8">
        <v>2</v>
      </c>
      <c r="I17" s="16">
        <f t="shared" si="5"/>
        <v>48</v>
      </c>
      <c r="J17" s="16">
        <v>48</v>
      </c>
      <c r="K17" s="16"/>
      <c r="L17" s="16"/>
      <c r="M17" s="9">
        <f t="shared" si="6"/>
        <v>120000</v>
      </c>
      <c r="N17" s="9">
        <v>120000</v>
      </c>
      <c r="O17" s="9"/>
      <c r="P17" s="9">
        <f t="shared" si="7"/>
        <v>480000</v>
      </c>
      <c r="Q17" s="9">
        <v>480000</v>
      </c>
      <c r="R17" s="9"/>
      <c r="S17" s="9">
        <f t="shared" si="3"/>
        <v>600000</v>
      </c>
      <c r="T17" s="6" t="s">
        <v>31</v>
      </c>
      <c r="U17" s="6" t="s">
        <v>31</v>
      </c>
      <c r="V17" s="29">
        <v>2.3</v>
      </c>
      <c r="W17" s="29" t="s">
        <v>129</v>
      </c>
      <c r="X17" s="30" t="str">
        <f t="shared" si="4"/>
        <v>120908</v>
      </c>
    </row>
    <row r="18" spans="1:24" s="31" customFormat="1" ht="33.75">
      <c r="A18" s="15">
        <v>13</v>
      </c>
      <c r="B18" s="6" t="s">
        <v>92</v>
      </c>
      <c r="C18" s="6"/>
      <c r="D18" s="6" t="s">
        <v>78</v>
      </c>
      <c r="E18" s="8">
        <v>12</v>
      </c>
      <c r="F18" s="8" t="s">
        <v>27</v>
      </c>
      <c r="G18" s="8" t="s">
        <v>29</v>
      </c>
      <c r="H18" s="8">
        <v>2</v>
      </c>
      <c r="I18" s="16">
        <f t="shared" si="5"/>
        <v>15</v>
      </c>
      <c r="J18" s="16">
        <v>15</v>
      </c>
      <c r="K18" s="16"/>
      <c r="L18" s="16"/>
      <c r="M18" s="9">
        <f t="shared" si="6"/>
        <v>37500</v>
      </c>
      <c r="N18" s="9">
        <v>37500</v>
      </c>
      <c r="O18" s="9"/>
      <c r="P18" s="9">
        <f t="shared" si="7"/>
        <v>150000</v>
      </c>
      <c r="Q18" s="9">
        <v>150000</v>
      </c>
      <c r="R18" s="9"/>
      <c r="S18" s="9">
        <f t="shared" si="3"/>
        <v>187500</v>
      </c>
      <c r="T18" s="6" t="s">
        <v>31</v>
      </c>
      <c r="U18" s="6" t="s">
        <v>31</v>
      </c>
      <c r="V18" s="29">
        <v>2.3</v>
      </c>
      <c r="W18" s="29" t="s">
        <v>129</v>
      </c>
      <c r="X18" s="30" t="str">
        <f t="shared" si="4"/>
        <v>120908</v>
      </c>
    </row>
    <row r="19" spans="1:24" s="31" customFormat="1" ht="56.25">
      <c r="A19" s="15">
        <v>14</v>
      </c>
      <c r="B19" s="6" t="s">
        <v>109</v>
      </c>
      <c r="C19" s="6"/>
      <c r="D19" s="6" t="s">
        <v>78</v>
      </c>
      <c r="E19" s="8">
        <v>12</v>
      </c>
      <c r="F19" s="8" t="s">
        <v>27</v>
      </c>
      <c r="G19" s="8" t="s">
        <v>29</v>
      </c>
      <c r="H19" s="8">
        <v>2</v>
      </c>
      <c r="I19" s="16">
        <f t="shared" si="5"/>
        <v>50</v>
      </c>
      <c r="J19" s="16">
        <v>50</v>
      </c>
      <c r="K19" s="16"/>
      <c r="L19" s="16"/>
      <c r="M19" s="9">
        <f t="shared" si="6"/>
        <v>125000</v>
      </c>
      <c r="N19" s="9">
        <v>125000</v>
      </c>
      <c r="O19" s="9"/>
      <c r="P19" s="9">
        <f t="shared" si="7"/>
        <v>500000</v>
      </c>
      <c r="Q19" s="9">
        <v>500000</v>
      </c>
      <c r="R19" s="9"/>
      <c r="S19" s="9">
        <f t="shared" si="3"/>
        <v>625000</v>
      </c>
      <c r="T19" s="6" t="s">
        <v>31</v>
      </c>
      <c r="U19" s="6" t="s">
        <v>31</v>
      </c>
      <c r="V19" s="29">
        <v>2.3</v>
      </c>
      <c r="W19" s="29" t="s">
        <v>129</v>
      </c>
      <c r="X19" s="30" t="str">
        <f t="shared" si="4"/>
        <v>120908</v>
      </c>
    </row>
    <row r="20" spans="1:24" s="31" customFormat="1" ht="45">
      <c r="A20" s="15">
        <v>15</v>
      </c>
      <c r="B20" s="6" t="s">
        <v>95</v>
      </c>
      <c r="C20" s="6"/>
      <c r="D20" s="6" t="s">
        <v>96</v>
      </c>
      <c r="E20" s="8">
        <v>12</v>
      </c>
      <c r="F20" s="8">
        <v>10</v>
      </c>
      <c r="G20" s="8" t="s">
        <v>24</v>
      </c>
      <c r="H20" s="8">
        <v>1</v>
      </c>
      <c r="I20" s="16">
        <f t="shared" si="5"/>
        <v>25</v>
      </c>
      <c r="J20" s="16">
        <v>25</v>
      </c>
      <c r="K20" s="16"/>
      <c r="L20" s="16"/>
      <c r="M20" s="9">
        <f t="shared" si="6"/>
        <v>62500</v>
      </c>
      <c r="N20" s="9">
        <v>62500</v>
      </c>
      <c r="O20" s="9"/>
      <c r="P20" s="9">
        <f t="shared" si="7"/>
        <v>250000</v>
      </c>
      <c r="Q20" s="9">
        <v>250000</v>
      </c>
      <c r="R20" s="9"/>
      <c r="S20" s="9">
        <f t="shared" si="3"/>
        <v>312500</v>
      </c>
      <c r="T20" s="6" t="s">
        <v>31</v>
      </c>
      <c r="U20" s="6" t="s">
        <v>31</v>
      </c>
      <c r="V20" s="29">
        <v>7.6</v>
      </c>
      <c r="W20" s="29" t="s">
        <v>128</v>
      </c>
      <c r="X20" s="30" t="str">
        <f t="shared" si="4"/>
        <v>121001</v>
      </c>
    </row>
    <row r="21" spans="1:24" s="31" customFormat="1" ht="45">
      <c r="A21" s="15">
        <v>16</v>
      </c>
      <c r="B21" s="6" t="s">
        <v>44</v>
      </c>
      <c r="C21" s="6"/>
      <c r="D21" s="6" t="s">
        <v>45</v>
      </c>
      <c r="E21" s="8">
        <v>12</v>
      </c>
      <c r="F21" s="8">
        <v>10</v>
      </c>
      <c r="G21" s="8" t="s">
        <v>22</v>
      </c>
      <c r="H21" s="8">
        <v>2</v>
      </c>
      <c r="I21" s="16">
        <f t="shared" si="5"/>
        <v>32</v>
      </c>
      <c r="J21" s="16">
        <v>32</v>
      </c>
      <c r="K21" s="16"/>
      <c r="L21" s="16"/>
      <c r="M21" s="9">
        <f t="shared" si="6"/>
        <v>80000</v>
      </c>
      <c r="N21" s="9">
        <v>80000</v>
      </c>
      <c r="O21" s="9"/>
      <c r="P21" s="9">
        <f t="shared" si="7"/>
        <v>320000</v>
      </c>
      <c r="Q21" s="9">
        <v>320000</v>
      </c>
      <c r="R21" s="9"/>
      <c r="S21" s="9">
        <f aca="true" t="shared" si="8" ref="S21:S72">M21+P21</f>
        <v>400000</v>
      </c>
      <c r="T21" s="6" t="s">
        <v>31</v>
      </c>
      <c r="U21" s="6" t="s">
        <v>31</v>
      </c>
      <c r="V21" s="29">
        <v>7.6</v>
      </c>
      <c r="W21" s="29" t="s">
        <v>128</v>
      </c>
      <c r="X21" s="30" t="str">
        <f aca="true" t="shared" si="9" ref="X21:X72">E21&amp;F21&amp;G21</f>
        <v>121002</v>
      </c>
    </row>
    <row r="22" spans="1:24" s="31" customFormat="1" ht="33.75">
      <c r="A22" s="15">
        <v>17</v>
      </c>
      <c r="B22" s="6" t="s">
        <v>80</v>
      </c>
      <c r="C22" s="6"/>
      <c r="D22" s="6" t="s">
        <v>81</v>
      </c>
      <c r="E22" s="8">
        <v>12</v>
      </c>
      <c r="F22" s="8">
        <v>11</v>
      </c>
      <c r="G22" s="8" t="s">
        <v>24</v>
      </c>
      <c r="H22" s="8">
        <v>1</v>
      </c>
      <c r="I22" s="16">
        <f t="shared" si="5"/>
        <v>48</v>
      </c>
      <c r="J22" s="16">
        <v>48</v>
      </c>
      <c r="K22" s="16"/>
      <c r="L22" s="16"/>
      <c r="M22" s="9">
        <f t="shared" si="6"/>
        <v>120000</v>
      </c>
      <c r="N22" s="9">
        <v>120000</v>
      </c>
      <c r="O22" s="9"/>
      <c r="P22" s="9">
        <f t="shared" si="7"/>
        <v>480000</v>
      </c>
      <c r="Q22" s="9">
        <v>480000</v>
      </c>
      <c r="R22" s="9"/>
      <c r="S22" s="9">
        <f t="shared" si="8"/>
        <v>600000</v>
      </c>
      <c r="T22" s="6" t="s">
        <v>31</v>
      </c>
      <c r="U22" s="6" t="s">
        <v>31</v>
      </c>
      <c r="V22" s="29">
        <v>5.3</v>
      </c>
      <c r="W22" s="29" t="s">
        <v>128</v>
      </c>
      <c r="X22" s="30" t="str">
        <f t="shared" si="9"/>
        <v>121101</v>
      </c>
    </row>
    <row r="23" spans="1:24" s="31" customFormat="1" ht="56.25">
      <c r="A23" s="15">
        <v>18</v>
      </c>
      <c r="B23" s="6" t="s">
        <v>90</v>
      </c>
      <c r="C23" s="6"/>
      <c r="D23" s="6" t="s">
        <v>81</v>
      </c>
      <c r="E23" s="8">
        <v>12</v>
      </c>
      <c r="F23" s="8">
        <v>11</v>
      </c>
      <c r="G23" s="8" t="s">
        <v>24</v>
      </c>
      <c r="H23" s="8">
        <v>1</v>
      </c>
      <c r="I23" s="16">
        <f t="shared" si="5"/>
        <v>30</v>
      </c>
      <c r="J23" s="16">
        <v>30</v>
      </c>
      <c r="K23" s="16"/>
      <c r="L23" s="16"/>
      <c r="M23" s="9">
        <f t="shared" si="6"/>
        <v>75000</v>
      </c>
      <c r="N23" s="9">
        <v>75000</v>
      </c>
      <c r="O23" s="9"/>
      <c r="P23" s="9">
        <f t="shared" si="7"/>
        <v>300000</v>
      </c>
      <c r="Q23" s="9">
        <v>300000</v>
      </c>
      <c r="R23" s="9"/>
      <c r="S23" s="9">
        <f t="shared" si="8"/>
        <v>375000</v>
      </c>
      <c r="T23" s="6" t="s">
        <v>31</v>
      </c>
      <c r="U23" s="6" t="s">
        <v>31</v>
      </c>
      <c r="V23" s="29">
        <v>5.3</v>
      </c>
      <c r="W23" s="29" t="s">
        <v>128</v>
      </c>
      <c r="X23" s="30" t="str">
        <f t="shared" si="9"/>
        <v>121101</v>
      </c>
    </row>
    <row r="24" spans="1:24" s="31" customFormat="1" ht="45">
      <c r="A24" s="15">
        <v>19</v>
      </c>
      <c r="B24" s="6" t="s">
        <v>113</v>
      </c>
      <c r="C24" s="6"/>
      <c r="D24" s="6" t="s">
        <v>81</v>
      </c>
      <c r="E24" s="8">
        <v>12</v>
      </c>
      <c r="F24" s="8">
        <v>11</v>
      </c>
      <c r="G24" s="8" t="s">
        <v>24</v>
      </c>
      <c r="H24" s="8">
        <v>1</v>
      </c>
      <c r="I24" s="16">
        <f t="shared" si="5"/>
        <v>12</v>
      </c>
      <c r="J24" s="16">
        <v>12</v>
      </c>
      <c r="K24" s="16"/>
      <c r="L24" s="16"/>
      <c r="M24" s="9">
        <f t="shared" si="6"/>
        <v>30000</v>
      </c>
      <c r="N24" s="9">
        <v>30000</v>
      </c>
      <c r="O24" s="9"/>
      <c r="P24" s="9">
        <f t="shared" si="7"/>
        <v>120000</v>
      </c>
      <c r="Q24" s="9">
        <v>120000</v>
      </c>
      <c r="R24" s="9"/>
      <c r="S24" s="9">
        <f t="shared" si="8"/>
        <v>150000</v>
      </c>
      <c r="T24" s="6" t="s">
        <v>31</v>
      </c>
      <c r="U24" s="6" t="s">
        <v>31</v>
      </c>
      <c r="V24" s="29">
        <v>5.3</v>
      </c>
      <c r="W24" s="29" t="s">
        <v>128</v>
      </c>
      <c r="X24" s="30" t="str">
        <f t="shared" si="9"/>
        <v>121101</v>
      </c>
    </row>
    <row r="25" spans="1:24" s="31" customFormat="1" ht="33.75">
      <c r="A25" s="15">
        <v>20</v>
      </c>
      <c r="B25" s="6" t="s">
        <v>99</v>
      </c>
      <c r="C25" s="6"/>
      <c r="D25" s="6" t="s">
        <v>100</v>
      </c>
      <c r="E25" s="8">
        <v>12</v>
      </c>
      <c r="F25" s="8">
        <v>12</v>
      </c>
      <c r="G25" s="8" t="s">
        <v>25</v>
      </c>
      <c r="H25" s="8">
        <v>2</v>
      </c>
      <c r="I25" s="16">
        <f t="shared" si="5"/>
        <v>16</v>
      </c>
      <c r="J25" s="16"/>
      <c r="K25" s="16">
        <v>16</v>
      </c>
      <c r="L25" s="16"/>
      <c r="M25" s="9">
        <f t="shared" si="6"/>
        <v>38000</v>
      </c>
      <c r="N25" s="9">
        <v>38000</v>
      </c>
      <c r="O25" s="9"/>
      <c r="P25" s="9">
        <f t="shared" si="7"/>
        <v>150000</v>
      </c>
      <c r="Q25" s="9">
        <v>150000</v>
      </c>
      <c r="R25" s="9"/>
      <c r="S25" s="9">
        <f t="shared" si="8"/>
        <v>188000</v>
      </c>
      <c r="T25" s="6" t="s">
        <v>31</v>
      </c>
      <c r="U25" s="6" t="s">
        <v>31</v>
      </c>
      <c r="V25" s="29">
        <v>6.7</v>
      </c>
      <c r="W25" s="29" t="s">
        <v>128</v>
      </c>
      <c r="X25" s="30" t="str">
        <f t="shared" si="9"/>
        <v>121203</v>
      </c>
    </row>
    <row r="26" spans="1:24" s="31" customFormat="1" ht="45">
      <c r="A26" s="15">
        <v>21</v>
      </c>
      <c r="B26" s="6" t="s">
        <v>75</v>
      </c>
      <c r="C26" s="6"/>
      <c r="D26" s="6" t="s">
        <v>76</v>
      </c>
      <c r="E26" s="8">
        <v>12</v>
      </c>
      <c r="F26" s="8">
        <v>12</v>
      </c>
      <c r="G26" s="8" t="s">
        <v>28</v>
      </c>
      <c r="H26" s="8">
        <v>3</v>
      </c>
      <c r="I26" s="16">
        <f t="shared" si="5"/>
        <v>30</v>
      </c>
      <c r="J26" s="16">
        <v>30</v>
      </c>
      <c r="K26" s="16"/>
      <c r="L26" s="16"/>
      <c r="M26" s="9">
        <f t="shared" si="6"/>
        <v>75000</v>
      </c>
      <c r="N26" s="9">
        <v>75000</v>
      </c>
      <c r="O26" s="9"/>
      <c r="P26" s="9">
        <f t="shared" si="7"/>
        <v>300000</v>
      </c>
      <c r="Q26" s="9">
        <v>300000</v>
      </c>
      <c r="R26" s="9"/>
      <c r="S26" s="9">
        <f t="shared" si="8"/>
        <v>375000</v>
      </c>
      <c r="T26" s="6" t="s">
        <v>31</v>
      </c>
      <c r="U26" s="6" t="s">
        <v>31</v>
      </c>
      <c r="V26" s="29">
        <v>6.7</v>
      </c>
      <c r="W26" s="29" t="s">
        <v>128</v>
      </c>
      <c r="X26" s="30" t="str">
        <f t="shared" si="9"/>
        <v>121207</v>
      </c>
    </row>
    <row r="27" spans="1:24" s="31" customFormat="1" ht="45">
      <c r="A27" s="15">
        <v>22</v>
      </c>
      <c r="B27" s="6" t="s">
        <v>103</v>
      </c>
      <c r="C27" s="6"/>
      <c r="D27" s="6" t="s">
        <v>104</v>
      </c>
      <c r="E27" s="8">
        <v>12</v>
      </c>
      <c r="F27" s="8">
        <v>13</v>
      </c>
      <c r="G27" s="8" t="s">
        <v>24</v>
      </c>
      <c r="H27" s="8">
        <v>1</v>
      </c>
      <c r="I27" s="16">
        <f t="shared" si="5"/>
        <v>27</v>
      </c>
      <c r="J27" s="16">
        <v>27</v>
      </c>
      <c r="K27" s="16"/>
      <c r="L27" s="16"/>
      <c r="M27" s="9">
        <f t="shared" si="6"/>
        <v>47593</v>
      </c>
      <c r="N27" s="9">
        <v>47593</v>
      </c>
      <c r="O27" s="9"/>
      <c r="P27" s="9">
        <f t="shared" si="7"/>
        <v>190368</v>
      </c>
      <c r="Q27" s="9">
        <v>190368</v>
      </c>
      <c r="R27" s="9"/>
      <c r="S27" s="9">
        <f t="shared" si="8"/>
        <v>237961</v>
      </c>
      <c r="T27" s="6" t="s">
        <v>31</v>
      </c>
      <c r="U27" s="6" t="s">
        <v>31</v>
      </c>
      <c r="V27" s="29">
        <v>5.1</v>
      </c>
      <c r="W27" s="29" t="s">
        <v>128</v>
      </c>
      <c r="X27" s="30" t="str">
        <f t="shared" si="9"/>
        <v>121301</v>
      </c>
    </row>
    <row r="28" spans="1:24" s="31" customFormat="1" ht="67.5">
      <c r="A28" s="15">
        <v>23</v>
      </c>
      <c r="B28" s="6" t="s">
        <v>71</v>
      </c>
      <c r="C28" s="6"/>
      <c r="D28" s="6" t="s">
        <v>72</v>
      </c>
      <c r="E28" s="8">
        <v>12</v>
      </c>
      <c r="F28" s="8">
        <v>13</v>
      </c>
      <c r="G28" s="8" t="s">
        <v>26</v>
      </c>
      <c r="H28" s="8">
        <v>3</v>
      </c>
      <c r="I28" s="16">
        <f t="shared" si="5"/>
        <v>20</v>
      </c>
      <c r="J28" s="16">
        <v>20</v>
      </c>
      <c r="K28" s="16"/>
      <c r="L28" s="16"/>
      <c r="M28" s="9">
        <f t="shared" si="6"/>
        <v>48800</v>
      </c>
      <c r="N28" s="9">
        <v>48800</v>
      </c>
      <c r="O28" s="9"/>
      <c r="P28" s="9">
        <f t="shared" si="7"/>
        <v>195200</v>
      </c>
      <c r="Q28" s="9">
        <v>195200</v>
      </c>
      <c r="R28" s="9"/>
      <c r="S28" s="9">
        <f t="shared" si="8"/>
        <v>244000</v>
      </c>
      <c r="T28" s="6" t="s">
        <v>31</v>
      </c>
      <c r="U28" s="6" t="s">
        <v>31</v>
      </c>
      <c r="V28" s="29">
        <v>5.1</v>
      </c>
      <c r="W28" s="29" t="s">
        <v>128</v>
      </c>
      <c r="X28" s="30" t="str">
        <f t="shared" si="9"/>
        <v>121304</v>
      </c>
    </row>
    <row r="29" spans="1:24" s="31" customFormat="1" ht="67.5">
      <c r="A29" s="15">
        <v>24</v>
      </c>
      <c r="B29" s="6" t="s">
        <v>110</v>
      </c>
      <c r="C29" s="6"/>
      <c r="D29" s="6" t="s">
        <v>111</v>
      </c>
      <c r="E29" s="8">
        <v>12</v>
      </c>
      <c r="F29" s="8">
        <v>18</v>
      </c>
      <c r="G29" s="8" t="s">
        <v>25</v>
      </c>
      <c r="H29" s="8">
        <v>3</v>
      </c>
      <c r="I29" s="16">
        <f t="shared" si="5"/>
        <v>30</v>
      </c>
      <c r="J29" s="16">
        <v>30</v>
      </c>
      <c r="K29" s="16"/>
      <c r="L29" s="16"/>
      <c r="M29" s="9">
        <f t="shared" si="6"/>
        <v>75000</v>
      </c>
      <c r="N29" s="9">
        <v>75000</v>
      </c>
      <c r="O29" s="9"/>
      <c r="P29" s="9">
        <f t="shared" si="7"/>
        <v>300000</v>
      </c>
      <c r="Q29" s="9">
        <v>300000</v>
      </c>
      <c r="R29" s="9"/>
      <c r="S29" s="9">
        <f t="shared" si="8"/>
        <v>375000</v>
      </c>
      <c r="T29" s="6" t="s">
        <v>31</v>
      </c>
      <c r="U29" s="6" t="s">
        <v>31</v>
      </c>
      <c r="V29" s="29">
        <v>4.7</v>
      </c>
      <c r="W29" s="29" t="s">
        <v>128</v>
      </c>
      <c r="X29" s="30" t="str">
        <f t="shared" si="9"/>
        <v>121803</v>
      </c>
    </row>
    <row r="30" spans="1:24" s="31" customFormat="1" ht="78.75">
      <c r="A30" s="15">
        <v>25</v>
      </c>
      <c r="B30" s="6" t="s">
        <v>107</v>
      </c>
      <c r="C30" s="6"/>
      <c r="D30" s="6" t="s">
        <v>108</v>
      </c>
      <c r="E30" s="8">
        <v>12</v>
      </c>
      <c r="F30" s="8">
        <v>19</v>
      </c>
      <c r="G30" s="8" t="s">
        <v>22</v>
      </c>
      <c r="H30" s="8">
        <v>2</v>
      </c>
      <c r="I30" s="16">
        <f t="shared" si="5"/>
        <v>30</v>
      </c>
      <c r="J30" s="16">
        <v>30</v>
      </c>
      <c r="K30" s="16"/>
      <c r="L30" s="16"/>
      <c r="M30" s="9">
        <f t="shared" si="6"/>
        <v>74936</v>
      </c>
      <c r="N30" s="9">
        <v>74936</v>
      </c>
      <c r="O30" s="9"/>
      <c r="P30" s="9">
        <f t="shared" si="7"/>
        <v>299743</v>
      </c>
      <c r="Q30" s="9">
        <v>299743</v>
      </c>
      <c r="R30" s="9"/>
      <c r="S30" s="9">
        <f t="shared" si="8"/>
        <v>374679</v>
      </c>
      <c r="T30" s="6" t="s">
        <v>31</v>
      </c>
      <c r="U30" s="6" t="s">
        <v>31</v>
      </c>
      <c r="V30" s="29">
        <v>4.1</v>
      </c>
      <c r="W30" s="29" t="s">
        <v>129</v>
      </c>
      <c r="X30" s="30" t="str">
        <f t="shared" si="9"/>
        <v>121902</v>
      </c>
    </row>
    <row r="31" spans="1:24" s="31" customFormat="1" ht="56.25">
      <c r="A31" s="15">
        <v>26</v>
      </c>
      <c r="B31" s="6" t="s">
        <v>57</v>
      </c>
      <c r="C31" s="6"/>
      <c r="D31" s="6" t="s">
        <v>58</v>
      </c>
      <c r="E31" s="8">
        <v>12</v>
      </c>
      <c r="F31" s="8">
        <v>19</v>
      </c>
      <c r="G31" s="8" t="s">
        <v>26</v>
      </c>
      <c r="H31" s="8">
        <v>4</v>
      </c>
      <c r="I31" s="16">
        <f t="shared" si="5"/>
        <v>60</v>
      </c>
      <c r="J31" s="16"/>
      <c r="K31" s="16">
        <v>60</v>
      </c>
      <c r="L31" s="16"/>
      <c r="M31" s="9">
        <f t="shared" si="6"/>
        <v>150000</v>
      </c>
      <c r="N31" s="9">
        <v>150000</v>
      </c>
      <c r="O31" s="9"/>
      <c r="P31" s="9">
        <f t="shared" si="7"/>
        <v>600000</v>
      </c>
      <c r="Q31" s="9">
        <v>600000</v>
      </c>
      <c r="R31" s="9"/>
      <c r="S31" s="9">
        <f t="shared" si="8"/>
        <v>750000</v>
      </c>
      <c r="T31" s="6" t="s">
        <v>31</v>
      </c>
      <c r="U31" s="6" t="s">
        <v>31</v>
      </c>
      <c r="V31" s="29">
        <v>4.1</v>
      </c>
      <c r="W31" s="29" t="s">
        <v>129</v>
      </c>
      <c r="X31" s="30" t="str">
        <f t="shared" si="9"/>
        <v>121904</v>
      </c>
    </row>
    <row r="32" spans="1:24" s="31" customFormat="1" ht="45">
      <c r="A32" s="15">
        <v>27</v>
      </c>
      <c r="B32" s="6" t="s">
        <v>116</v>
      </c>
      <c r="C32" s="6"/>
      <c r="D32" s="6" t="s">
        <v>58</v>
      </c>
      <c r="E32" s="8">
        <v>12</v>
      </c>
      <c r="F32" s="8">
        <v>19</v>
      </c>
      <c r="G32" s="8" t="s">
        <v>26</v>
      </c>
      <c r="H32" s="8">
        <v>3</v>
      </c>
      <c r="I32" s="16">
        <f t="shared" si="5"/>
        <v>60</v>
      </c>
      <c r="J32" s="16">
        <v>60</v>
      </c>
      <c r="K32" s="16"/>
      <c r="L32" s="16"/>
      <c r="M32" s="9">
        <f t="shared" si="6"/>
        <v>150644</v>
      </c>
      <c r="N32" s="9">
        <v>150644</v>
      </c>
      <c r="O32" s="9"/>
      <c r="P32" s="9">
        <f t="shared" si="7"/>
        <v>600000</v>
      </c>
      <c r="Q32" s="9">
        <v>600000</v>
      </c>
      <c r="R32" s="9"/>
      <c r="S32" s="9">
        <f t="shared" si="8"/>
        <v>750644</v>
      </c>
      <c r="T32" s="6" t="s">
        <v>31</v>
      </c>
      <c r="U32" s="6" t="s">
        <v>31</v>
      </c>
      <c r="V32" s="29">
        <v>4.1</v>
      </c>
      <c r="W32" s="29" t="s">
        <v>129</v>
      </c>
      <c r="X32" s="30" t="str">
        <f t="shared" si="9"/>
        <v>121904</v>
      </c>
    </row>
    <row r="33" spans="1:24" s="31" customFormat="1" ht="45">
      <c r="A33" s="15">
        <v>28</v>
      </c>
      <c r="B33" s="6" t="s">
        <v>117</v>
      </c>
      <c r="C33" s="6"/>
      <c r="D33" s="6" t="s">
        <v>58</v>
      </c>
      <c r="E33" s="8">
        <v>12</v>
      </c>
      <c r="F33" s="8">
        <v>19</v>
      </c>
      <c r="G33" s="8" t="s">
        <v>26</v>
      </c>
      <c r="H33" s="8">
        <v>3</v>
      </c>
      <c r="I33" s="16">
        <f t="shared" si="5"/>
        <v>60</v>
      </c>
      <c r="J33" s="16">
        <v>60</v>
      </c>
      <c r="K33" s="16"/>
      <c r="L33" s="16"/>
      <c r="M33" s="9">
        <f t="shared" si="6"/>
        <v>150644</v>
      </c>
      <c r="N33" s="9">
        <v>150644</v>
      </c>
      <c r="O33" s="9"/>
      <c r="P33" s="9">
        <f t="shared" si="7"/>
        <v>600000</v>
      </c>
      <c r="Q33" s="9">
        <v>600000</v>
      </c>
      <c r="R33" s="9"/>
      <c r="S33" s="9">
        <f t="shared" si="8"/>
        <v>750644</v>
      </c>
      <c r="T33" s="6" t="s">
        <v>31</v>
      </c>
      <c r="U33" s="6" t="s">
        <v>31</v>
      </c>
      <c r="V33" s="29">
        <v>4.1</v>
      </c>
      <c r="W33" s="29" t="s">
        <v>129</v>
      </c>
      <c r="X33" s="30" t="str">
        <f t="shared" si="9"/>
        <v>121904</v>
      </c>
    </row>
    <row r="34" spans="1:24" s="31" customFormat="1" ht="56.25">
      <c r="A34" s="15">
        <v>29</v>
      </c>
      <c r="B34" s="6" t="s">
        <v>101</v>
      </c>
      <c r="C34" s="6"/>
      <c r="D34" s="6" t="s">
        <v>102</v>
      </c>
      <c r="E34" s="8">
        <v>12</v>
      </c>
      <c r="F34" s="8">
        <v>19</v>
      </c>
      <c r="G34" s="8" t="s">
        <v>23</v>
      </c>
      <c r="H34" s="8">
        <v>3</v>
      </c>
      <c r="I34" s="16">
        <f t="shared" si="5"/>
        <v>20</v>
      </c>
      <c r="J34" s="16">
        <v>20</v>
      </c>
      <c r="K34" s="16"/>
      <c r="L34" s="16"/>
      <c r="M34" s="9">
        <f t="shared" si="6"/>
        <v>50000</v>
      </c>
      <c r="N34" s="9">
        <v>50000</v>
      </c>
      <c r="O34" s="9"/>
      <c r="P34" s="9">
        <f t="shared" si="7"/>
        <v>200000</v>
      </c>
      <c r="Q34" s="9">
        <v>200000</v>
      </c>
      <c r="R34" s="9"/>
      <c r="S34" s="9">
        <f t="shared" si="8"/>
        <v>250000</v>
      </c>
      <c r="T34" s="6" t="s">
        <v>31</v>
      </c>
      <c r="U34" s="6" t="s">
        <v>31</v>
      </c>
      <c r="V34" s="29">
        <v>4.1</v>
      </c>
      <c r="W34" s="29" t="s">
        <v>129</v>
      </c>
      <c r="X34" s="30" t="str">
        <f t="shared" si="9"/>
        <v>121905</v>
      </c>
    </row>
    <row r="35" spans="1:24" s="31" customFormat="1" ht="101.25">
      <c r="A35" s="15">
        <v>30</v>
      </c>
      <c r="B35" s="6" t="s">
        <v>106</v>
      </c>
      <c r="C35" s="6"/>
      <c r="D35" s="6" t="s">
        <v>102</v>
      </c>
      <c r="E35" s="8">
        <v>12</v>
      </c>
      <c r="F35" s="8">
        <v>19</v>
      </c>
      <c r="G35" s="8" t="s">
        <v>23</v>
      </c>
      <c r="H35" s="8">
        <v>3</v>
      </c>
      <c r="I35" s="16">
        <f t="shared" si="5"/>
        <v>60</v>
      </c>
      <c r="J35" s="16">
        <v>60</v>
      </c>
      <c r="K35" s="16"/>
      <c r="L35" s="16"/>
      <c r="M35" s="9">
        <f t="shared" si="6"/>
        <v>150000</v>
      </c>
      <c r="N35" s="9">
        <v>150000</v>
      </c>
      <c r="O35" s="9"/>
      <c r="P35" s="9">
        <f t="shared" si="7"/>
        <v>600000</v>
      </c>
      <c r="Q35" s="9">
        <v>600000</v>
      </c>
      <c r="R35" s="9"/>
      <c r="S35" s="9">
        <f t="shared" si="8"/>
        <v>750000</v>
      </c>
      <c r="T35" s="6" t="s">
        <v>31</v>
      </c>
      <c r="U35" s="6" t="s">
        <v>31</v>
      </c>
      <c r="V35" s="29">
        <v>4.1</v>
      </c>
      <c r="W35" s="29" t="s">
        <v>129</v>
      </c>
      <c r="X35" s="30" t="str">
        <f t="shared" si="9"/>
        <v>121905</v>
      </c>
    </row>
    <row r="36" spans="1:24" s="31" customFormat="1" ht="78.75">
      <c r="A36" s="15">
        <v>31</v>
      </c>
      <c r="B36" s="6" t="s">
        <v>32</v>
      </c>
      <c r="C36" s="6"/>
      <c r="D36" s="6" t="s">
        <v>33</v>
      </c>
      <c r="E36" s="8">
        <v>12</v>
      </c>
      <c r="F36" s="8">
        <v>61</v>
      </c>
      <c r="G36" s="8" t="s">
        <v>24</v>
      </c>
      <c r="H36" s="8">
        <v>1</v>
      </c>
      <c r="I36" s="16">
        <f t="shared" si="5"/>
        <v>50</v>
      </c>
      <c r="J36" s="16">
        <v>50</v>
      </c>
      <c r="K36" s="16"/>
      <c r="L36" s="16"/>
      <c r="M36" s="9">
        <f t="shared" si="6"/>
        <v>125000</v>
      </c>
      <c r="N36" s="9">
        <v>125000</v>
      </c>
      <c r="O36" s="9"/>
      <c r="P36" s="9">
        <f t="shared" si="7"/>
        <v>500000</v>
      </c>
      <c r="Q36" s="9">
        <v>500000</v>
      </c>
      <c r="R36" s="9"/>
      <c r="S36" s="9">
        <f t="shared" si="8"/>
        <v>625000</v>
      </c>
      <c r="T36" s="6" t="s">
        <v>31</v>
      </c>
      <c r="U36" s="6" t="s">
        <v>31</v>
      </c>
      <c r="V36" s="29">
        <v>2</v>
      </c>
      <c r="W36" s="29" t="s">
        <v>129</v>
      </c>
      <c r="X36" s="30" t="str">
        <f t="shared" si="9"/>
        <v>126101</v>
      </c>
    </row>
    <row r="37" spans="1:24" s="31" customFormat="1" ht="33.75">
      <c r="A37" s="15">
        <v>32</v>
      </c>
      <c r="B37" s="6" t="s">
        <v>36</v>
      </c>
      <c r="C37" s="6"/>
      <c r="D37" s="6" t="s">
        <v>33</v>
      </c>
      <c r="E37" s="8">
        <v>12</v>
      </c>
      <c r="F37" s="8">
        <v>61</v>
      </c>
      <c r="G37" s="8" t="s">
        <v>24</v>
      </c>
      <c r="H37" s="8">
        <v>1</v>
      </c>
      <c r="I37" s="16">
        <f t="shared" si="5"/>
        <v>18</v>
      </c>
      <c r="J37" s="16">
        <v>18</v>
      </c>
      <c r="K37" s="16"/>
      <c r="L37" s="16"/>
      <c r="M37" s="9">
        <f t="shared" si="6"/>
        <v>34320</v>
      </c>
      <c r="N37" s="9">
        <v>34320</v>
      </c>
      <c r="O37" s="9"/>
      <c r="P37" s="9">
        <f t="shared" si="7"/>
        <v>137280</v>
      </c>
      <c r="Q37" s="9">
        <v>137280</v>
      </c>
      <c r="R37" s="9"/>
      <c r="S37" s="9">
        <f t="shared" si="8"/>
        <v>171600</v>
      </c>
      <c r="T37" s="6" t="s">
        <v>31</v>
      </c>
      <c r="U37" s="6" t="s">
        <v>31</v>
      </c>
      <c r="V37" s="29">
        <v>2</v>
      </c>
      <c r="W37" s="29" t="s">
        <v>129</v>
      </c>
      <c r="X37" s="30" t="str">
        <f t="shared" si="9"/>
        <v>126101</v>
      </c>
    </row>
    <row r="38" spans="1:24" s="31" customFormat="1" ht="56.25">
      <c r="A38" s="15">
        <v>33</v>
      </c>
      <c r="B38" s="6" t="s">
        <v>37</v>
      </c>
      <c r="C38" s="6"/>
      <c r="D38" s="6" t="s">
        <v>33</v>
      </c>
      <c r="E38" s="8">
        <v>12</v>
      </c>
      <c r="F38" s="8">
        <v>61</v>
      </c>
      <c r="G38" s="8" t="s">
        <v>24</v>
      </c>
      <c r="H38" s="8">
        <v>1</v>
      </c>
      <c r="I38" s="16">
        <f t="shared" si="5"/>
        <v>10</v>
      </c>
      <c r="J38" s="16"/>
      <c r="K38" s="16">
        <v>10</v>
      </c>
      <c r="L38" s="16"/>
      <c r="M38" s="9">
        <f t="shared" si="6"/>
        <v>24000</v>
      </c>
      <c r="N38" s="9">
        <v>24000</v>
      </c>
      <c r="O38" s="9"/>
      <c r="P38" s="9">
        <f t="shared" si="7"/>
        <v>96000</v>
      </c>
      <c r="Q38" s="9">
        <v>96000</v>
      </c>
      <c r="R38" s="9"/>
      <c r="S38" s="9">
        <f t="shared" si="8"/>
        <v>120000</v>
      </c>
      <c r="T38" s="6" t="s">
        <v>31</v>
      </c>
      <c r="U38" s="6" t="s">
        <v>31</v>
      </c>
      <c r="V38" s="29">
        <v>2</v>
      </c>
      <c r="W38" s="29" t="s">
        <v>129</v>
      </c>
      <c r="X38" s="30" t="str">
        <f t="shared" si="9"/>
        <v>126101</v>
      </c>
    </row>
    <row r="39" spans="1:24" s="31" customFormat="1" ht="45">
      <c r="A39" s="15">
        <v>34</v>
      </c>
      <c r="B39" s="6" t="s">
        <v>38</v>
      </c>
      <c r="C39" s="6"/>
      <c r="D39" s="6" t="s">
        <v>33</v>
      </c>
      <c r="E39" s="8">
        <v>12</v>
      </c>
      <c r="F39" s="8">
        <v>61</v>
      </c>
      <c r="G39" s="8" t="s">
        <v>24</v>
      </c>
      <c r="H39" s="8">
        <v>1</v>
      </c>
      <c r="I39" s="16">
        <f t="shared" si="5"/>
        <v>25</v>
      </c>
      <c r="J39" s="16">
        <v>25</v>
      </c>
      <c r="K39" s="16"/>
      <c r="L39" s="16"/>
      <c r="M39" s="9">
        <f t="shared" si="6"/>
        <v>62500</v>
      </c>
      <c r="N39" s="9">
        <v>62500</v>
      </c>
      <c r="O39" s="9"/>
      <c r="P39" s="9">
        <f t="shared" si="7"/>
        <v>250000</v>
      </c>
      <c r="Q39" s="9">
        <v>250000</v>
      </c>
      <c r="R39" s="9"/>
      <c r="S39" s="9">
        <f t="shared" si="8"/>
        <v>312500</v>
      </c>
      <c r="T39" s="6" t="s">
        <v>31</v>
      </c>
      <c r="U39" s="6" t="s">
        <v>31</v>
      </c>
      <c r="V39" s="29">
        <v>2</v>
      </c>
      <c r="W39" s="29" t="s">
        <v>129</v>
      </c>
      <c r="X39" s="30" t="str">
        <f t="shared" si="9"/>
        <v>126101</v>
      </c>
    </row>
    <row r="40" spans="1:24" s="31" customFormat="1" ht="56.25">
      <c r="A40" s="15">
        <v>35</v>
      </c>
      <c r="B40" s="6" t="s">
        <v>39</v>
      </c>
      <c r="C40" s="6"/>
      <c r="D40" s="6" t="s">
        <v>33</v>
      </c>
      <c r="E40" s="8">
        <v>12</v>
      </c>
      <c r="F40" s="8">
        <v>61</v>
      </c>
      <c r="G40" s="8" t="s">
        <v>24</v>
      </c>
      <c r="H40" s="8">
        <v>1</v>
      </c>
      <c r="I40" s="16">
        <f t="shared" si="5"/>
        <v>18</v>
      </c>
      <c r="J40" s="16">
        <v>18</v>
      </c>
      <c r="K40" s="16"/>
      <c r="L40" s="16"/>
      <c r="M40" s="9">
        <f t="shared" si="6"/>
        <v>45000</v>
      </c>
      <c r="N40" s="9">
        <v>45000</v>
      </c>
      <c r="O40" s="9"/>
      <c r="P40" s="9">
        <f t="shared" si="7"/>
        <v>180000</v>
      </c>
      <c r="Q40" s="9">
        <v>180000</v>
      </c>
      <c r="R40" s="9"/>
      <c r="S40" s="9">
        <f t="shared" si="8"/>
        <v>225000</v>
      </c>
      <c r="T40" s="6" t="s">
        <v>31</v>
      </c>
      <c r="U40" s="6" t="s">
        <v>31</v>
      </c>
      <c r="V40" s="29">
        <v>2</v>
      </c>
      <c r="W40" s="29" t="s">
        <v>129</v>
      </c>
      <c r="X40" s="30" t="str">
        <f t="shared" si="9"/>
        <v>126101</v>
      </c>
    </row>
    <row r="41" spans="1:24" s="31" customFormat="1" ht="67.5">
      <c r="A41" s="15">
        <v>36</v>
      </c>
      <c r="B41" s="6" t="s">
        <v>40</v>
      </c>
      <c r="C41" s="6"/>
      <c r="D41" s="6" t="s">
        <v>33</v>
      </c>
      <c r="E41" s="8">
        <v>12</v>
      </c>
      <c r="F41" s="8">
        <v>61</v>
      </c>
      <c r="G41" s="8" t="s">
        <v>24</v>
      </c>
      <c r="H41" s="8">
        <v>1</v>
      </c>
      <c r="I41" s="16">
        <f t="shared" si="5"/>
        <v>35</v>
      </c>
      <c r="J41" s="16">
        <v>35</v>
      </c>
      <c r="K41" s="16"/>
      <c r="L41" s="16"/>
      <c r="M41" s="9">
        <f t="shared" si="6"/>
        <v>87500</v>
      </c>
      <c r="N41" s="9">
        <v>87500</v>
      </c>
      <c r="O41" s="9"/>
      <c r="P41" s="9">
        <f t="shared" si="7"/>
        <v>350000</v>
      </c>
      <c r="Q41" s="9">
        <v>350000</v>
      </c>
      <c r="R41" s="9"/>
      <c r="S41" s="9">
        <f t="shared" si="8"/>
        <v>437500</v>
      </c>
      <c r="T41" s="6" t="s">
        <v>31</v>
      </c>
      <c r="U41" s="6" t="s">
        <v>31</v>
      </c>
      <c r="V41" s="29">
        <v>2</v>
      </c>
      <c r="W41" s="29" t="s">
        <v>129</v>
      </c>
      <c r="X41" s="30" t="str">
        <f t="shared" si="9"/>
        <v>126101</v>
      </c>
    </row>
    <row r="42" spans="1:24" s="31" customFormat="1" ht="56.25">
      <c r="A42" s="15">
        <v>37</v>
      </c>
      <c r="B42" s="6" t="s">
        <v>43</v>
      </c>
      <c r="C42" s="6"/>
      <c r="D42" s="6" t="s">
        <v>33</v>
      </c>
      <c r="E42" s="8">
        <v>12</v>
      </c>
      <c r="F42" s="8">
        <v>61</v>
      </c>
      <c r="G42" s="8" t="s">
        <v>24</v>
      </c>
      <c r="H42" s="8">
        <v>1</v>
      </c>
      <c r="I42" s="16">
        <f t="shared" si="5"/>
        <v>50</v>
      </c>
      <c r="J42" s="16">
        <v>50</v>
      </c>
      <c r="K42" s="16"/>
      <c r="L42" s="16"/>
      <c r="M42" s="9">
        <f t="shared" si="6"/>
        <v>125000</v>
      </c>
      <c r="N42" s="9">
        <v>125000</v>
      </c>
      <c r="O42" s="9"/>
      <c r="P42" s="9">
        <f t="shared" si="7"/>
        <v>500000</v>
      </c>
      <c r="Q42" s="9">
        <v>500000</v>
      </c>
      <c r="R42" s="9"/>
      <c r="S42" s="9">
        <f t="shared" si="8"/>
        <v>625000</v>
      </c>
      <c r="T42" s="6" t="s">
        <v>31</v>
      </c>
      <c r="U42" s="6" t="s">
        <v>31</v>
      </c>
      <c r="V42" s="29">
        <v>2</v>
      </c>
      <c r="W42" s="29" t="s">
        <v>129</v>
      </c>
      <c r="X42" s="30" t="str">
        <f t="shared" si="9"/>
        <v>126101</v>
      </c>
    </row>
    <row r="43" spans="1:24" s="31" customFormat="1" ht="45">
      <c r="A43" s="15">
        <v>38</v>
      </c>
      <c r="B43" s="6" t="s">
        <v>46</v>
      </c>
      <c r="C43" s="6"/>
      <c r="D43" s="6" t="s">
        <v>33</v>
      </c>
      <c r="E43" s="8">
        <v>12</v>
      </c>
      <c r="F43" s="8">
        <v>61</v>
      </c>
      <c r="G43" s="8" t="s">
        <v>24</v>
      </c>
      <c r="H43" s="8">
        <v>1</v>
      </c>
      <c r="I43" s="16">
        <f t="shared" si="5"/>
        <v>22</v>
      </c>
      <c r="J43" s="16"/>
      <c r="K43" s="16">
        <v>22</v>
      </c>
      <c r="L43" s="16"/>
      <c r="M43" s="9">
        <f t="shared" si="6"/>
        <v>55000</v>
      </c>
      <c r="N43" s="9">
        <v>55000</v>
      </c>
      <c r="O43" s="9"/>
      <c r="P43" s="9">
        <f t="shared" si="7"/>
        <v>220000</v>
      </c>
      <c r="Q43" s="9">
        <v>220000</v>
      </c>
      <c r="R43" s="9"/>
      <c r="S43" s="9">
        <f t="shared" si="8"/>
        <v>275000</v>
      </c>
      <c r="T43" s="6" t="s">
        <v>31</v>
      </c>
      <c r="U43" s="6" t="s">
        <v>31</v>
      </c>
      <c r="V43" s="29">
        <v>2</v>
      </c>
      <c r="W43" s="29" t="s">
        <v>129</v>
      </c>
      <c r="X43" s="30" t="str">
        <f t="shared" si="9"/>
        <v>126101</v>
      </c>
    </row>
    <row r="44" spans="1:24" s="31" customFormat="1" ht="33.75">
      <c r="A44" s="15">
        <v>39</v>
      </c>
      <c r="B44" s="6" t="s">
        <v>49</v>
      </c>
      <c r="C44" s="6"/>
      <c r="D44" s="6" t="s">
        <v>33</v>
      </c>
      <c r="E44" s="8">
        <v>12</v>
      </c>
      <c r="F44" s="8">
        <v>61</v>
      </c>
      <c r="G44" s="8" t="s">
        <v>24</v>
      </c>
      <c r="H44" s="8">
        <v>1</v>
      </c>
      <c r="I44" s="16">
        <f t="shared" si="5"/>
        <v>50</v>
      </c>
      <c r="J44" s="16">
        <v>50</v>
      </c>
      <c r="K44" s="16"/>
      <c r="L44" s="16"/>
      <c r="M44" s="9">
        <f t="shared" si="6"/>
        <v>125000</v>
      </c>
      <c r="N44" s="9">
        <v>125000</v>
      </c>
      <c r="O44" s="9"/>
      <c r="P44" s="9">
        <f t="shared" si="7"/>
        <v>500000</v>
      </c>
      <c r="Q44" s="9">
        <v>500000</v>
      </c>
      <c r="R44" s="9"/>
      <c r="S44" s="9">
        <f t="shared" si="8"/>
        <v>625000</v>
      </c>
      <c r="T44" s="6" t="s">
        <v>31</v>
      </c>
      <c r="U44" s="6" t="s">
        <v>31</v>
      </c>
      <c r="V44" s="29">
        <v>2</v>
      </c>
      <c r="W44" s="29" t="s">
        <v>129</v>
      </c>
      <c r="X44" s="30" t="str">
        <f t="shared" si="9"/>
        <v>126101</v>
      </c>
    </row>
    <row r="45" spans="1:24" s="31" customFormat="1" ht="45">
      <c r="A45" s="15">
        <v>40</v>
      </c>
      <c r="B45" s="6" t="s">
        <v>52</v>
      </c>
      <c r="C45" s="6"/>
      <c r="D45" s="6" t="s">
        <v>33</v>
      </c>
      <c r="E45" s="8">
        <v>12</v>
      </c>
      <c r="F45" s="8">
        <v>61</v>
      </c>
      <c r="G45" s="8" t="s">
        <v>24</v>
      </c>
      <c r="H45" s="8">
        <v>1</v>
      </c>
      <c r="I45" s="16">
        <f t="shared" si="5"/>
        <v>50</v>
      </c>
      <c r="J45" s="16">
        <v>50</v>
      </c>
      <c r="K45" s="16"/>
      <c r="L45" s="16"/>
      <c r="M45" s="9">
        <f t="shared" si="6"/>
        <v>125000</v>
      </c>
      <c r="N45" s="9">
        <v>125000</v>
      </c>
      <c r="O45" s="9"/>
      <c r="P45" s="9">
        <f t="shared" si="7"/>
        <v>500000</v>
      </c>
      <c r="Q45" s="9">
        <v>500000</v>
      </c>
      <c r="R45" s="9"/>
      <c r="S45" s="9">
        <f t="shared" si="8"/>
        <v>625000</v>
      </c>
      <c r="T45" s="6" t="s">
        <v>31</v>
      </c>
      <c r="U45" s="6" t="s">
        <v>31</v>
      </c>
      <c r="V45" s="29">
        <v>2</v>
      </c>
      <c r="W45" s="29" t="s">
        <v>129</v>
      </c>
      <c r="X45" s="30" t="str">
        <f t="shared" si="9"/>
        <v>126101</v>
      </c>
    </row>
    <row r="46" spans="1:24" s="31" customFormat="1" ht="78.75">
      <c r="A46" s="15">
        <v>41</v>
      </c>
      <c r="B46" s="6" t="s">
        <v>53</v>
      </c>
      <c r="C46" s="6"/>
      <c r="D46" s="6" t="s">
        <v>33</v>
      </c>
      <c r="E46" s="8">
        <v>12</v>
      </c>
      <c r="F46" s="8">
        <v>61</v>
      </c>
      <c r="G46" s="8" t="s">
        <v>24</v>
      </c>
      <c r="H46" s="8">
        <v>1</v>
      </c>
      <c r="I46" s="16">
        <f t="shared" si="5"/>
        <v>23</v>
      </c>
      <c r="J46" s="16">
        <v>23</v>
      </c>
      <c r="K46" s="16"/>
      <c r="L46" s="16"/>
      <c r="M46" s="9">
        <f t="shared" si="6"/>
        <v>26200</v>
      </c>
      <c r="N46" s="9">
        <v>26200</v>
      </c>
      <c r="O46" s="9"/>
      <c r="P46" s="9">
        <f t="shared" si="7"/>
        <v>104800</v>
      </c>
      <c r="Q46" s="9">
        <v>104800</v>
      </c>
      <c r="R46" s="9"/>
      <c r="S46" s="9">
        <f t="shared" si="8"/>
        <v>131000</v>
      </c>
      <c r="T46" s="6" t="s">
        <v>31</v>
      </c>
      <c r="U46" s="6" t="s">
        <v>31</v>
      </c>
      <c r="V46" s="29">
        <v>2</v>
      </c>
      <c r="W46" s="29" t="s">
        <v>129</v>
      </c>
      <c r="X46" s="30" t="str">
        <f t="shared" si="9"/>
        <v>126101</v>
      </c>
    </row>
    <row r="47" spans="1:24" s="31" customFormat="1" ht="45">
      <c r="A47" s="15">
        <v>42</v>
      </c>
      <c r="B47" s="6" t="s">
        <v>54</v>
      </c>
      <c r="C47" s="6"/>
      <c r="D47" s="6" t="s">
        <v>33</v>
      </c>
      <c r="E47" s="8">
        <v>12</v>
      </c>
      <c r="F47" s="8">
        <v>61</v>
      </c>
      <c r="G47" s="8" t="s">
        <v>24</v>
      </c>
      <c r="H47" s="8">
        <v>1</v>
      </c>
      <c r="I47" s="16">
        <f t="shared" si="5"/>
        <v>48</v>
      </c>
      <c r="J47" s="16">
        <v>48</v>
      </c>
      <c r="K47" s="16"/>
      <c r="L47" s="16"/>
      <c r="M47" s="9">
        <f t="shared" si="6"/>
        <v>120000</v>
      </c>
      <c r="N47" s="9">
        <v>120000</v>
      </c>
      <c r="O47" s="9"/>
      <c r="P47" s="9">
        <f t="shared" si="7"/>
        <v>480000</v>
      </c>
      <c r="Q47" s="9">
        <v>480000</v>
      </c>
      <c r="R47" s="9"/>
      <c r="S47" s="9">
        <f t="shared" si="8"/>
        <v>600000</v>
      </c>
      <c r="T47" s="6" t="s">
        <v>31</v>
      </c>
      <c r="U47" s="6" t="s">
        <v>31</v>
      </c>
      <c r="V47" s="29">
        <v>2</v>
      </c>
      <c r="W47" s="29" t="s">
        <v>129</v>
      </c>
      <c r="X47" s="30" t="str">
        <f t="shared" si="9"/>
        <v>126101</v>
      </c>
    </row>
    <row r="48" spans="1:24" s="31" customFormat="1" ht="45">
      <c r="A48" s="15">
        <v>43</v>
      </c>
      <c r="B48" s="6" t="s">
        <v>56</v>
      </c>
      <c r="C48" s="6"/>
      <c r="D48" s="6" t="s">
        <v>33</v>
      </c>
      <c r="E48" s="8">
        <v>12</v>
      </c>
      <c r="F48" s="8">
        <v>61</v>
      </c>
      <c r="G48" s="8" t="s">
        <v>24</v>
      </c>
      <c r="H48" s="8">
        <v>1</v>
      </c>
      <c r="I48" s="16">
        <f aca="true" t="shared" si="10" ref="I48:I72">J48+K48+L48</f>
        <v>48</v>
      </c>
      <c r="J48" s="16">
        <v>48</v>
      </c>
      <c r="K48" s="16"/>
      <c r="L48" s="16"/>
      <c r="M48" s="9">
        <f aca="true" t="shared" si="11" ref="M48:M72">N48+O48</f>
        <v>120000</v>
      </c>
      <c r="N48" s="9">
        <v>120000</v>
      </c>
      <c r="O48" s="9"/>
      <c r="P48" s="9">
        <f aca="true" t="shared" si="12" ref="P48:P72">Q48+R48</f>
        <v>480000</v>
      </c>
      <c r="Q48" s="9">
        <v>480000</v>
      </c>
      <c r="R48" s="9"/>
      <c r="S48" s="9">
        <f t="shared" si="8"/>
        <v>600000</v>
      </c>
      <c r="T48" s="6" t="s">
        <v>31</v>
      </c>
      <c r="U48" s="6" t="s">
        <v>31</v>
      </c>
      <c r="V48" s="29">
        <v>2</v>
      </c>
      <c r="W48" s="29" t="s">
        <v>129</v>
      </c>
      <c r="X48" s="30" t="str">
        <f t="shared" si="9"/>
        <v>126101</v>
      </c>
    </row>
    <row r="49" spans="1:24" s="31" customFormat="1" ht="33.75">
      <c r="A49" s="15">
        <v>44</v>
      </c>
      <c r="B49" s="6" t="s">
        <v>59</v>
      </c>
      <c r="C49" s="6"/>
      <c r="D49" s="6" t="s">
        <v>33</v>
      </c>
      <c r="E49" s="8">
        <v>12</v>
      </c>
      <c r="F49" s="8">
        <v>61</v>
      </c>
      <c r="G49" s="8" t="s">
        <v>24</v>
      </c>
      <c r="H49" s="8">
        <v>1</v>
      </c>
      <c r="I49" s="16">
        <f t="shared" si="10"/>
        <v>25</v>
      </c>
      <c r="J49" s="16">
        <v>25</v>
      </c>
      <c r="K49" s="16"/>
      <c r="L49" s="16"/>
      <c r="M49" s="9">
        <f t="shared" si="11"/>
        <v>62500</v>
      </c>
      <c r="N49" s="9">
        <v>62500</v>
      </c>
      <c r="O49" s="9"/>
      <c r="P49" s="9">
        <f t="shared" si="12"/>
        <v>250000</v>
      </c>
      <c r="Q49" s="9">
        <v>250000</v>
      </c>
      <c r="R49" s="9"/>
      <c r="S49" s="9">
        <f t="shared" si="8"/>
        <v>312500</v>
      </c>
      <c r="T49" s="6" t="s">
        <v>31</v>
      </c>
      <c r="U49" s="6" t="s">
        <v>31</v>
      </c>
      <c r="V49" s="29">
        <v>2</v>
      </c>
      <c r="W49" s="29" t="s">
        <v>129</v>
      </c>
      <c r="X49" s="30" t="str">
        <f t="shared" si="9"/>
        <v>126101</v>
      </c>
    </row>
    <row r="50" spans="1:24" s="31" customFormat="1" ht="33.75">
      <c r="A50" s="15">
        <v>45</v>
      </c>
      <c r="B50" s="6" t="s">
        <v>60</v>
      </c>
      <c r="C50" s="6"/>
      <c r="D50" s="6" t="s">
        <v>33</v>
      </c>
      <c r="E50" s="8">
        <v>12</v>
      </c>
      <c r="F50" s="8">
        <v>61</v>
      </c>
      <c r="G50" s="8" t="s">
        <v>24</v>
      </c>
      <c r="H50" s="8">
        <v>1</v>
      </c>
      <c r="I50" s="16">
        <f t="shared" si="10"/>
        <v>25</v>
      </c>
      <c r="J50" s="16">
        <v>25</v>
      </c>
      <c r="K50" s="16"/>
      <c r="L50" s="16"/>
      <c r="M50" s="9">
        <f t="shared" si="11"/>
        <v>62500</v>
      </c>
      <c r="N50" s="9">
        <v>62500</v>
      </c>
      <c r="O50" s="9"/>
      <c r="P50" s="9">
        <f t="shared" si="12"/>
        <v>250000</v>
      </c>
      <c r="Q50" s="9">
        <v>250000</v>
      </c>
      <c r="R50" s="9"/>
      <c r="S50" s="9">
        <f t="shared" si="8"/>
        <v>312500</v>
      </c>
      <c r="T50" s="6" t="s">
        <v>31</v>
      </c>
      <c r="U50" s="6" t="s">
        <v>31</v>
      </c>
      <c r="V50" s="29">
        <v>2</v>
      </c>
      <c r="W50" s="29" t="s">
        <v>129</v>
      </c>
      <c r="X50" s="30" t="str">
        <f t="shared" si="9"/>
        <v>126101</v>
      </c>
    </row>
    <row r="51" spans="1:24" s="31" customFormat="1" ht="45">
      <c r="A51" s="15">
        <v>46</v>
      </c>
      <c r="B51" s="6" t="s">
        <v>61</v>
      </c>
      <c r="C51" s="6"/>
      <c r="D51" s="6" t="s">
        <v>33</v>
      </c>
      <c r="E51" s="8">
        <v>12</v>
      </c>
      <c r="F51" s="8">
        <v>61</v>
      </c>
      <c r="G51" s="8" t="s">
        <v>24</v>
      </c>
      <c r="H51" s="8">
        <v>1</v>
      </c>
      <c r="I51" s="16">
        <f t="shared" si="10"/>
        <v>12</v>
      </c>
      <c r="J51" s="16">
        <v>12</v>
      </c>
      <c r="K51" s="16"/>
      <c r="L51" s="16"/>
      <c r="M51" s="9">
        <f t="shared" si="11"/>
        <v>30000</v>
      </c>
      <c r="N51" s="9">
        <v>30000</v>
      </c>
      <c r="O51" s="9"/>
      <c r="P51" s="9">
        <f t="shared" si="12"/>
        <v>120000</v>
      </c>
      <c r="Q51" s="9">
        <v>120000</v>
      </c>
      <c r="R51" s="9"/>
      <c r="S51" s="9">
        <f t="shared" si="8"/>
        <v>150000</v>
      </c>
      <c r="T51" s="6" t="s">
        <v>31</v>
      </c>
      <c r="U51" s="6" t="s">
        <v>31</v>
      </c>
      <c r="V51" s="29">
        <v>2</v>
      </c>
      <c r="W51" s="29" t="s">
        <v>129</v>
      </c>
      <c r="X51" s="30" t="str">
        <f t="shared" si="9"/>
        <v>126101</v>
      </c>
    </row>
    <row r="52" spans="1:24" s="31" customFormat="1" ht="33.75">
      <c r="A52" s="15">
        <v>47</v>
      </c>
      <c r="B52" s="6" t="s">
        <v>62</v>
      </c>
      <c r="C52" s="6"/>
      <c r="D52" s="6" t="s">
        <v>33</v>
      </c>
      <c r="E52" s="8">
        <v>12</v>
      </c>
      <c r="F52" s="8">
        <v>61</v>
      </c>
      <c r="G52" s="8" t="s">
        <v>24</v>
      </c>
      <c r="H52" s="8">
        <v>1</v>
      </c>
      <c r="I52" s="16">
        <f t="shared" si="10"/>
        <v>1</v>
      </c>
      <c r="J52" s="16">
        <v>1</v>
      </c>
      <c r="K52" s="16"/>
      <c r="L52" s="16"/>
      <c r="M52" s="9">
        <f t="shared" si="11"/>
        <v>2500</v>
      </c>
      <c r="N52" s="9">
        <v>2500</v>
      </c>
      <c r="O52" s="9"/>
      <c r="P52" s="9">
        <f t="shared" si="12"/>
        <v>10000</v>
      </c>
      <c r="Q52" s="9">
        <v>10000</v>
      </c>
      <c r="R52" s="9"/>
      <c r="S52" s="9">
        <f t="shared" si="8"/>
        <v>12500</v>
      </c>
      <c r="T52" s="6" t="s">
        <v>31</v>
      </c>
      <c r="U52" s="6" t="s">
        <v>31</v>
      </c>
      <c r="V52" s="29">
        <v>2</v>
      </c>
      <c r="W52" s="29" t="s">
        <v>129</v>
      </c>
      <c r="X52" s="30" t="str">
        <f t="shared" si="9"/>
        <v>126101</v>
      </c>
    </row>
    <row r="53" spans="1:24" s="31" customFormat="1" ht="33.75">
      <c r="A53" s="15">
        <v>48</v>
      </c>
      <c r="B53" s="6" t="s">
        <v>63</v>
      </c>
      <c r="C53" s="6"/>
      <c r="D53" s="6" t="s">
        <v>33</v>
      </c>
      <c r="E53" s="8">
        <v>12</v>
      </c>
      <c r="F53" s="8">
        <v>61</v>
      </c>
      <c r="G53" s="8" t="s">
        <v>24</v>
      </c>
      <c r="H53" s="8">
        <v>1</v>
      </c>
      <c r="I53" s="16">
        <f t="shared" si="10"/>
        <v>52</v>
      </c>
      <c r="J53" s="16">
        <v>52</v>
      </c>
      <c r="K53" s="16"/>
      <c r="L53" s="16"/>
      <c r="M53" s="9">
        <f t="shared" si="11"/>
        <v>130000</v>
      </c>
      <c r="N53" s="9">
        <v>130000</v>
      </c>
      <c r="O53" s="9"/>
      <c r="P53" s="9">
        <f t="shared" si="12"/>
        <v>520000</v>
      </c>
      <c r="Q53" s="9">
        <v>520000</v>
      </c>
      <c r="R53" s="9"/>
      <c r="S53" s="9">
        <f t="shared" si="8"/>
        <v>650000</v>
      </c>
      <c r="T53" s="6" t="s">
        <v>31</v>
      </c>
      <c r="U53" s="6" t="s">
        <v>31</v>
      </c>
      <c r="V53" s="29">
        <v>2</v>
      </c>
      <c r="W53" s="29" t="s">
        <v>129</v>
      </c>
      <c r="X53" s="30" t="str">
        <f t="shared" si="9"/>
        <v>126101</v>
      </c>
    </row>
    <row r="54" spans="1:24" s="31" customFormat="1" ht="33.75">
      <c r="A54" s="15">
        <v>49</v>
      </c>
      <c r="B54" s="6" t="s">
        <v>64</v>
      </c>
      <c r="C54" s="6"/>
      <c r="D54" s="6" t="s">
        <v>33</v>
      </c>
      <c r="E54" s="8">
        <v>12</v>
      </c>
      <c r="F54" s="8">
        <v>61</v>
      </c>
      <c r="G54" s="8" t="s">
        <v>24</v>
      </c>
      <c r="H54" s="8">
        <v>1</v>
      </c>
      <c r="I54" s="16">
        <f t="shared" si="10"/>
        <v>48</v>
      </c>
      <c r="J54" s="16">
        <v>48</v>
      </c>
      <c r="K54" s="16"/>
      <c r="L54" s="16"/>
      <c r="M54" s="9">
        <f t="shared" si="11"/>
        <v>120000</v>
      </c>
      <c r="N54" s="9">
        <v>120000</v>
      </c>
      <c r="O54" s="9"/>
      <c r="P54" s="9">
        <f t="shared" si="12"/>
        <v>480000</v>
      </c>
      <c r="Q54" s="9">
        <v>480000</v>
      </c>
      <c r="R54" s="9"/>
      <c r="S54" s="9">
        <f t="shared" si="8"/>
        <v>600000</v>
      </c>
      <c r="T54" s="6" t="s">
        <v>31</v>
      </c>
      <c r="U54" s="6" t="s">
        <v>31</v>
      </c>
      <c r="V54" s="29">
        <v>2</v>
      </c>
      <c r="W54" s="29" t="s">
        <v>129</v>
      </c>
      <c r="X54" s="30" t="str">
        <f t="shared" si="9"/>
        <v>126101</v>
      </c>
    </row>
    <row r="55" spans="1:24" s="31" customFormat="1" ht="33.75">
      <c r="A55" s="15">
        <v>50</v>
      </c>
      <c r="B55" s="6" t="s">
        <v>65</v>
      </c>
      <c r="C55" s="6"/>
      <c r="D55" s="6" t="s">
        <v>33</v>
      </c>
      <c r="E55" s="8">
        <v>12</v>
      </c>
      <c r="F55" s="8">
        <v>61</v>
      </c>
      <c r="G55" s="8" t="s">
        <v>24</v>
      </c>
      <c r="H55" s="8">
        <v>1</v>
      </c>
      <c r="I55" s="16">
        <f t="shared" si="10"/>
        <v>34</v>
      </c>
      <c r="J55" s="16">
        <v>34</v>
      </c>
      <c r="K55" s="16"/>
      <c r="L55" s="16"/>
      <c r="M55" s="9">
        <f t="shared" si="11"/>
        <v>85000</v>
      </c>
      <c r="N55" s="9">
        <v>85000</v>
      </c>
      <c r="O55" s="9"/>
      <c r="P55" s="9">
        <f t="shared" si="12"/>
        <v>340000</v>
      </c>
      <c r="Q55" s="9">
        <v>340000</v>
      </c>
      <c r="R55" s="9"/>
      <c r="S55" s="9">
        <f t="shared" si="8"/>
        <v>425000</v>
      </c>
      <c r="T55" s="6" t="s">
        <v>31</v>
      </c>
      <c r="U55" s="6" t="s">
        <v>31</v>
      </c>
      <c r="V55" s="29">
        <v>2</v>
      </c>
      <c r="W55" s="29" t="s">
        <v>129</v>
      </c>
      <c r="X55" s="30" t="str">
        <f t="shared" si="9"/>
        <v>126101</v>
      </c>
    </row>
    <row r="56" spans="1:24" s="31" customFormat="1" ht="56.25">
      <c r="A56" s="15">
        <v>51</v>
      </c>
      <c r="B56" s="6" t="s">
        <v>74</v>
      </c>
      <c r="C56" s="6"/>
      <c r="D56" s="6" t="s">
        <v>33</v>
      </c>
      <c r="E56" s="8">
        <v>12</v>
      </c>
      <c r="F56" s="8">
        <v>61</v>
      </c>
      <c r="G56" s="8" t="s">
        <v>24</v>
      </c>
      <c r="H56" s="8">
        <v>1</v>
      </c>
      <c r="I56" s="16">
        <f t="shared" si="10"/>
        <v>5</v>
      </c>
      <c r="J56" s="16">
        <v>5</v>
      </c>
      <c r="K56" s="16"/>
      <c r="L56" s="16"/>
      <c r="M56" s="9">
        <f t="shared" si="11"/>
        <v>12500</v>
      </c>
      <c r="N56" s="9">
        <v>12500</v>
      </c>
      <c r="O56" s="9"/>
      <c r="P56" s="9">
        <f t="shared" si="12"/>
        <v>50000</v>
      </c>
      <c r="Q56" s="9">
        <v>50000</v>
      </c>
      <c r="R56" s="9"/>
      <c r="S56" s="9">
        <f t="shared" si="8"/>
        <v>62500</v>
      </c>
      <c r="T56" s="6" t="s">
        <v>31</v>
      </c>
      <c r="U56" s="6" t="s">
        <v>31</v>
      </c>
      <c r="V56" s="29">
        <v>2</v>
      </c>
      <c r="W56" s="29" t="s">
        <v>129</v>
      </c>
      <c r="X56" s="30" t="str">
        <f t="shared" si="9"/>
        <v>126101</v>
      </c>
    </row>
    <row r="57" spans="1:24" s="31" customFormat="1" ht="45">
      <c r="A57" s="15">
        <v>52</v>
      </c>
      <c r="B57" s="6" t="s">
        <v>79</v>
      </c>
      <c r="C57" s="6"/>
      <c r="D57" s="6" t="s">
        <v>33</v>
      </c>
      <c r="E57" s="8">
        <v>12</v>
      </c>
      <c r="F57" s="8">
        <v>61</v>
      </c>
      <c r="G57" s="8" t="s">
        <v>24</v>
      </c>
      <c r="H57" s="8">
        <v>1</v>
      </c>
      <c r="I57" s="16">
        <f t="shared" si="10"/>
        <v>48</v>
      </c>
      <c r="J57" s="16">
        <v>48</v>
      </c>
      <c r="K57" s="16"/>
      <c r="L57" s="16"/>
      <c r="M57" s="9">
        <f t="shared" si="11"/>
        <v>120000</v>
      </c>
      <c r="N57" s="9">
        <v>120000</v>
      </c>
      <c r="O57" s="9"/>
      <c r="P57" s="9">
        <f t="shared" si="12"/>
        <v>480000</v>
      </c>
      <c r="Q57" s="9">
        <v>480000</v>
      </c>
      <c r="R57" s="9"/>
      <c r="S57" s="9">
        <f t="shared" si="8"/>
        <v>600000</v>
      </c>
      <c r="T57" s="6" t="s">
        <v>31</v>
      </c>
      <c r="U57" s="6" t="s">
        <v>31</v>
      </c>
      <c r="V57" s="29">
        <v>2</v>
      </c>
      <c r="W57" s="29" t="s">
        <v>129</v>
      </c>
      <c r="X57" s="30" t="str">
        <f t="shared" si="9"/>
        <v>126101</v>
      </c>
    </row>
    <row r="58" spans="1:24" s="31" customFormat="1" ht="33.75">
      <c r="A58" s="15">
        <v>53</v>
      </c>
      <c r="B58" s="6" t="s">
        <v>49</v>
      </c>
      <c r="C58" s="6"/>
      <c r="D58" s="6" t="s">
        <v>33</v>
      </c>
      <c r="E58" s="8">
        <v>12</v>
      </c>
      <c r="F58" s="8">
        <v>61</v>
      </c>
      <c r="G58" s="8" t="s">
        <v>24</v>
      </c>
      <c r="H58" s="8">
        <v>1</v>
      </c>
      <c r="I58" s="16">
        <f t="shared" si="10"/>
        <v>50</v>
      </c>
      <c r="J58" s="16">
        <v>50</v>
      </c>
      <c r="K58" s="16"/>
      <c r="L58" s="16"/>
      <c r="M58" s="9">
        <f t="shared" si="11"/>
        <v>125000</v>
      </c>
      <c r="N58" s="9">
        <v>125000</v>
      </c>
      <c r="O58" s="9"/>
      <c r="P58" s="9">
        <f t="shared" si="12"/>
        <v>500000</v>
      </c>
      <c r="Q58" s="9">
        <v>500000</v>
      </c>
      <c r="R58" s="9"/>
      <c r="S58" s="9">
        <f t="shared" si="8"/>
        <v>625000</v>
      </c>
      <c r="T58" s="6" t="s">
        <v>31</v>
      </c>
      <c r="U58" s="6" t="s">
        <v>31</v>
      </c>
      <c r="V58" s="29">
        <v>2</v>
      </c>
      <c r="W58" s="29" t="s">
        <v>129</v>
      </c>
      <c r="X58" s="30" t="str">
        <f t="shared" si="9"/>
        <v>126101</v>
      </c>
    </row>
    <row r="59" spans="1:24" s="31" customFormat="1" ht="56.25">
      <c r="A59" s="15">
        <v>54</v>
      </c>
      <c r="B59" s="6" t="s">
        <v>83</v>
      </c>
      <c r="C59" s="6"/>
      <c r="D59" s="6" t="s">
        <v>33</v>
      </c>
      <c r="E59" s="8">
        <v>12</v>
      </c>
      <c r="F59" s="8">
        <v>61</v>
      </c>
      <c r="G59" s="8" t="s">
        <v>24</v>
      </c>
      <c r="H59" s="8">
        <v>1</v>
      </c>
      <c r="I59" s="16">
        <f t="shared" si="10"/>
        <v>7</v>
      </c>
      <c r="J59" s="16"/>
      <c r="K59" s="16"/>
      <c r="L59" s="16">
        <v>7</v>
      </c>
      <c r="M59" s="9">
        <f t="shared" si="11"/>
        <v>9000</v>
      </c>
      <c r="N59" s="9"/>
      <c r="O59" s="9">
        <v>9000</v>
      </c>
      <c r="P59" s="9">
        <f t="shared" si="12"/>
        <v>35000</v>
      </c>
      <c r="Q59" s="9"/>
      <c r="R59" s="9">
        <v>35000</v>
      </c>
      <c r="S59" s="9">
        <f t="shared" si="8"/>
        <v>44000</v>
      </c>
      <c r="T59" s="6" t="s">
        <v>31</v>
      </c>
      <c r="U59" s="6" t="s">
        <v>31</v>
      </c>
      <c r="V59" s="29">
        <v>2</v>
      </c>
      <c r="W59" s="29" t="s">
        <v>129</v>
      </c>
      <c r="X59" s="30" t="str">
        <f t="shared" si="9"/>
        <v>126101</v>
      </c>
    </row>
    <row r="60" spans="1:24" s="31" customFormat="1" ht="56.25">
      <c r="A60" s="15">
        <v>55</v>
      </c>
      <c r="B60" s="6" t="s">
        <v>84</v>
      </c>
      <c r="C60" s="6"/>
      <c r="D60" s="6" t="s">
        <v>33</v>
      </c>
      <c r="E60" s="8">
        <v>12</v>
      </c>
      <c r="F60" s="8">
        <v>61</v>
      </c>
      <c r="G60" s="8" t="s">
        <v>24</v>
      </c>
      <c r="H60" s="8">
        <v>1</v>
      </c>
      <c r="I60" s="16">
        <f t="shared" si="10"/>
        <v>5</v>
      </c>
      <c r="J60" s="16"/>
      <c r="K60" s="16"/>
      <c r="L60" s="16">
        <v>5</v>
      </c>
      <c r="M60" s="9">
        <f t="shared" si="11"/>
        <v>8500</v>
      </c>
      <c r="N60" s="9"/>
      <c r="O60" s="9">
        <v>8500</v>
      </c>
      <c r="P60" s="9">
        <f t="shared" si="12"/>
        <v>25000</v>
      </c>
      <c r="Q60" s="9"/>
      <c r="R60" s="9">
        <v>25000</v>
      </c>
      <c r="S60" s="9">
        <f t="shared" si="8"/>
        <v>33500</v>
      </c>
      <c r="T60" s="6" t="s">
        <v>31</v>
      </c>
      <c r="U60" s="6" t="s">
        <v>31</v>
      </c>
      <c r="V60" s="29">
        <v>2</v>
      </c>
      <c r="W60" s="29" t="s">
        <v>129</v>
      </c>
      <c r="X60" s="30" t="str">
        <f t="shared" si="9"/>
        <v>126101</v>
      </c>
    </row>
    <row r="61" spans="1:24" s="31" customFormat="1" ht="67.5">
      <c r="A61" s="15">
        <v>56</v>
      </c>
      <c r="B61" s="6" t="s">
        <v>85</v>
      </c>
      <c r="C61" s="6"/>
      <c r="D61" s="6" t="s">
        <v>33</v>
      </c>
      <c r="E61" s="8">
        <v>12</v>
      </c>
      <c r="F61" s="8">
        <v>61</v>
      </c>
      <c r="G61" s="8" t="s">
        <v>24</v>
      </c>
      <c r="H61" s="8">
        <v>1</v>
      </c>
      <c r="I61" s="16">
        <f t="shared" si="10"/>
        <v>20</v>
      </c>
      <c r="J61" s="16">
        <v>20</v>
      </c>
      <c r="K61" s="16"/>
      <c r="L61" s="16"/>
      <c r="M61" s="9">
        <f t="shared" si="11"/>
        <v>50000</v>
      </c>
      <c r="N61" s="9">
        <v>50000</v>
      </c>
      <c r="O61" s="9"/>
      <c r="P61" s="9">
        <f t="shared" si="12"/>
        <v>200000</v>
      </c>
      <c r="Q61" s="9">
        <v>200000</v>
      </c>
      <c r="R61" s="9"/>
      <c r="S61" s="9">
        <f t="shared" si="8"/>
        <v>250000</v>
      </c>
      <c r="T61" s="6" t="s">
        <v>31</v>
      </c>
      <c r="U61" s="6" t="s">
        <v>31</v>
      </c>
      <c r="V61" s="29">
        <v>2</v>
      </c>
      <c r="W61" s="29" t="s">
        <v>129</v>
      </c>
      <c r="X61" s="30" t="str">
        <f t="shared" si="9"/>
        <v>126101</v>
      </c>
    </row>
    <row r="62" spans="1:24" s="31" customFormat="1" ht="45">
      <c r="A62" s="15">
        <v>57</v>
      </c>
      <c r="B62" s="6" t="s">
        <v>88</v>
      </c>
      <c r="C62" s="6"/>
      <c r="D62" s="6" t="s">
        <v>33</v>
      </c>
      <c r="E62" s="8">
        <v>12</v>
      </c>
      <c r="F62" s="8">
        <v>61</v>
      </c>
      <c r="G62" s="8" t="s">
        <v>24</v>
      </c>
      <c r="H62" s="8">
        <v>1</v>
      </c>
      <c r="I62" s="16">
        <f t="shared" si="10"/>
        <v>20</v>
      </c>
      <c r="J62" s="16">
        <v>20</v>
      </c>
      <c r="K62" s="16"/>
      <c r="L62" s="16"/>
      <c r="M62" s="9">
        <f t="shared" si="11"/>
        <v>50000</v>
      </c>
      <c r="N62" s="9">
        <v>50000</v>
      </c>
      <c r="O62" s="9"/>
      <c r="P62" s="9">
        <f t="shared" si="12"/>
        <v>200000</v>
      </c>
      <c r="Q62" s="9">
        <v>200000</v>
      </c>
      <c r="R62" s="9"/>
      <c r="S62" s="9">
        <f t="shared" si="8"/>
        <v>250000</v>
      </c>
      <c r="T62" s="6" t="s">
        <v>31</v>
      </c>
      <c r="U62" s="6" t="s">
        <v>31</v>
      </c>
      <c r="V62" s="29">
        <v>2</v>
      </c>
      <c r="W62" s="29" t="s">
        <v>129</v>
      </c>
      <c r="X62" s="30" t="str">
        <f t="shared" si="9"/>
        <v>126101</v>
      </c>
    </row>
    <row r="63" spans="1:24" s="31" customFormat="1" ht="33.75">
      <c r="A63" s="15">
        <v>58</v>
      </c>
      <c r="B63" s="6" t="s">
        <v>89</v>
      </c>
      <c r="C63" s="6"/>
      <c r="D63" s="6" t="s">
        <v>33</v>
      </c>
      <c r="E63" s="8">
        <v>12</v>
      </c>
      <c r="F63" s="8">
        <v>61</v>
      </c>
      <c r="G63" s="8" t="s">
        <v>24</v>
      </c>
      <c r="H63" s="8">
        <v>1</v>
      </c>
      <c r="I63" s="16">
        <f t="shared" si="10"/>
        <v>48</v>
      </c>
      <c r="J63" s="16">
        <v>48</v>
      </c>
      <c r="K63" s="16"/>
      <c r="L63" s="16"/>
      <c r="M63" s="9">
        <f t="shared" si="11"/>
        <v>60828</v>
      </c>
      <c r="N63" s="9">
        <v>60828</v>
      </c>
      <c r="O63" s="9"/>
      <c r="P63" s="9">
        <f t="shared" si="12"/>
        <v>243312</v>
      </c>
      <c r="Q63" s="9">
        <v>243312</v>
      </c>
      <c r="R63" s="9"/>
      <c r="S63" s="9">
        <f t="shared" si="8"/>
        <v>304140</v>
      </c>
      <c r="T63" s="6" t="s">
        <v>31</v>
      </c>
      <c r="U63" s="6" t="s">
        <v>31</v>
      </c>
      <c r="V63" s="29">
        <v>2</v>
      </c>
      <c r="W63" s="29" t="s">
        <v>129</v>
      </c>
      <c r="X63" s="30" t="str">
        <f t="shared" si="9"/>
        <v>126101</v>
      </c>
    </row>
    <row r="64" spans="1:24" s="31" customFormat="1" ht="56.25">
      <c r="A64" s="15">
        <v>59</v>
      </c>
      <c r="B64" s="6" t="s">
        <v>91</v>
      </c>
      <c r="C64" s="6"/>
      <c r="D64" s="6" t="s">
        <v>33</v>
      </c>
      <c r="E64" s="8">
        <v>12</v>
      </c>
      <c r="F64" s="8">
        <v>61</v>
      </c>
      <c r="G64" s="8" t="s">
        <v>24</v>
      </c>
      <c r="H64" s="8">
        <v>1</v>
      </c>
      <c r="I64" s="16">
        <f t="shared" si="10"/>
        <v>40</v>
      </c>
      <c r="J64" s="16">
        <v>40</v>
      </c>
      <c r="K64" s="16"/>
      <c r="L64" s="16"/>
      <c r="M64" s="9">
        <f t="shared" si="11"/>
        <v>80000</v>
      </c>
      <c r="N64" s="9">
        <v>80000</v>
      </c>
      <c r="O64" s="9"/>
      <c r="P64" s="9">
        <f t="shared" si="12"/>
        <v>320000</v>
      </c>
      <c r="Q64" s="9">
        <v>320000</v>
      </c>
      <c r="R64" s="9"/>
      <c r="S64" s="9">
        <f t="shared" si="8"/>
        <v>400000</v>
      </c>
      <c r="T64" s="6" t="s">
        <v>31</v>
      </c>
      <c r="U64" s="6" t="s">
        <v>31</v>
      </c>
      <c r="V64" s="29">
        <v>2</v>
      </c>
      <c r="W64" s="29" t="s">
        <v>129</v>
      </c>
      <c r="X64" s="30" t="str">
        <f t="shared" si="9"/>
        <v>126101</v>
      </c>
    </row>
    <row r="65" spans="1:24" s="31" customFormat="1" ht="33.75">
      <c r="A65" s="15">
        <v>60</v>
      </c>
      <c r="B65" s="6" t="s">
        <v>97</v>
      </c>
      <c r="C65" s="6"/>
      <c r="D65" s="6" t="s">
        <v>33</v>
      </c>
      <c r="E65" s="8">
        <v>12</v>
      </c>
      <c r="F65" s="8">
        <v>61</v>
      </c>
      <c r="G65" s="8" t="s">
        <v>24</v>
      </c>
      <c r="H65" s="8">
        <v>1</v>
      </c>
      <c r="I65" s="16">
        <f t="shared" si="10"/>
        <v>64</v>
      </c>
      <c r="J65" s="16">
        <v>64</v>
      </c>
      <c r="K65" s="16"/>
      <c r="L65" s="16"/>
      <c r="M65" s="9">
        <f t="shared" si="11"/>
        <v>128000</v>
      </c>
      <c r="N65" s="9">
        <v>128000</v>
      </c>
      <c r="O65" s="9"/>
      <c r="P65" s="9">
        <f t="shared" si="12"/>
        <v>512000</v>
      </c>
      <c r="Q65" s="9">
        <v>512000</v>
      </c>
      <c r="R65" s="9"/>
      <c r="S65" s="9">
        <f t="shared" si="8"/>
        <v>640000</v>
      </c>
      <c r="T65" s="6" t="s">
        <v>31</v>
      </c>
      <c r="U65" s="6" t="s">
        <v>31</v>
      </c>
      <c r="V65" s="29">
        <v>2</v>
      </c>
      <c r="W65" s="29" t="s">
        <v>129</v>
      </c>
      <c r="X65" s="30" t="str">
        <f t="shared" si="9"/>
        <v>126101</v>
      </c>
    </row>
    <row r="66" spans="1:24" s="31" customFormat="1" ht="33.75">
      <c r="A66" s="15">
        <v>61</v>
      </c>
      <c r="B66" s="6" t="s">
        <v>98</v>
      </c>
      <c r="C66" s="6"/>
      <c r="D66" s="6" t="s">
        <v>33</v>
      </c>
      <c r="E66" s="8">
        <v>12</v>
      </c>
      <c r="F66" s="8">
        <v>61</v>
      </c>
      <c r="G66" s="8" t="s">
        <v>24</v>
      </c>
      <c r="H66" s="8">
        <v>1</v>
      </c>
      <c r="I66" s="16">
        <f t="shared" si="10"/>
        <v>36</v>
      </c>
      <c r="J66" s="16">
        <v>36</v>
      </c>
      <c r="K66" s="16"/>
      <c r="L66" s="16"/>
      <c r="M66" s="9">
        <f t="shared" si="11"/>
        <v>72000</v>
      </c>
      <c r="N66" s="9">
        <v>72000</v>
      </c>
      <c r="O66" s="9"/>
      <c r="P66" s="9">
        <f t="shared" si="12"/>
        <v>288000</v>
      </c>
      <c r="Q66" s="9">
        <v>288000</v>
      </c>
      <c r="R66" s="9"/>
      <c r="S66" s="9">
        <f t="shared" si="8"/>
        <v>360000</v>
      </c>
      <c r="T66" s="6" t="s">
        <v>31</v>
      </c>
      <c r="U66" s="6" t="s">
        <v>31</v>
      </c>
      <c r="V66" s="29">
        <v>2</v>
      </c>
      <c r="W66" s="29" t="s">
        <v>129</v>
      </c>
      <c r="X66" s="30" t="str">
        <f t="shared" si="9"/>
        <v>126101</v>
      </c>
    </row>
    <row r="67" spans="1:24" s="31" customFormat="1" ht="45">
      <c r="A67" s="15">
        <v>62</v>
      </c>
      <c r="B67" s="6" t="s">
        <v>105</v>
      </c>
      <c r="C67" s="6"/>
      <c r="D67" s="6" t="s">
        <v>33</v>
      </c>
      <c r="E67" s="8">
        <v>12</v>
      </c>
      <c r="F67" s="8">
        <v>61</v>
      </c>
      <c r="G67" s="8" t="s">
        <v>24</v>
      </c>
      <c r="H67" s="8">
        <v>1</v>
      </c>
      <c r="I67" s="16">
        <f t="shared" si="10"/>
        <v>30</v>
      </c>
      <c r="J67" s="16">
        <v>30</v>
      </c>
      <c r="K67" s="16"/>
      <c r="L67" s="16"/>
      <c r="M67" s="9">
        <f t="shared" si="11"/>
        <v>75000</v>
      </c>
      <c r="N67" s="9">
        <v>75000</v>
      </c>
      <c r="O67" s="9"/>
      <c r="P67" s="9">
        <f t="shared" si="12"/>
        <v>300000</v>
      </c>
      <c r="Q67" s="9">
        <v>300000</v>
      </c>
      <c r="R67" s="9"/>
      <c r="S67" s="9">
        <f t="shared" si="8"/>
        <v>375000</v>
      </c>
      <c r="T67" s="6" t="s">
        <v>31</v>
      </c>
      <c r="U67" s="6" t="s">
        <v>31</v>
      </c>
      <c r="V67" s="29">
        <v>2</v>
      </c>
      <c r="W67" s="29" t="s">
        <v>129</v>
      </c>
      <c r="X67" s="30" t="str">
        <f t="shared" si="9"/>
        <v>126101</v>
      </c>
    </row>
    <row r="68" spans="1:24" s="31" customFormat="1" ht="56.25">
      <c r="A68" s="15">
        <v>63</v>
      </c>
      <c r="B68" s="6" t="s">
        <v>112</v>
      </c>
      <c r="C68" s="6"/>
      <c r="D68" s="6" t="s">
        <v>33</v>
      </c>
      <c r="E68" s="8">
        <v>12</v>
      </c>
      <c r="F68" s="8">
        <v>61</v>
      </c>
      <c r="G68" s="8" t="s">
        <v>24</v>
      </c>
      <c r="H68" s="8">
        <v>1</v>
      </c>
      <c r="I68" s="16">
        <f t="shared" si="10"/>
        <v>18</v>
      </c>
      <c r="J68" s="16">
        <v>18</v>
      </c>
      <c r="K68" s="16"/>
      <c r="L68" s="16"/>
      <c r="M68" s="9">
        <f t="shared" si="11"/>
        <v>44000</v>
      </c>
      <c r="N68" s="9">
        <v>44000</v>
      </c>
      <c r="O68" s="9"/>
      <c r="P68" s="9">
        <f t="shared" si="12"/>
        <v>164000</v>
      </c>
      <c r="Q68" s="9">
        <v>164000</v>
      </c>
      <c r="R68" s="9"/>
      <c r="S68" s="9">
        <f t="shared" si="8"/>
        <v>208000</v>
      </c>
      <c r="T68" s="6" t="s">
        <v>31</v>
      </c>
      <c r="U68" s="6" t="s">
        <v>31</v>
      </c>
      <c r="V68" s="29">
        <v>2</v>
      </c>
      <c r="W68" s="29" t="s">
        <v>129</v>
      </c>
      <c r="X68" s="30" t="str">
        <f t="shared" si="9"/>
        <v>126101</v>
      </c>
    </row>
    <row r="69" spans="1:24" s="31" customFormat="1" ht="56.25">
      <c r="A69" s="15">
        <v>64</v>
      </c>
      <c r="B69" s="7" t="s">
        <v>120</v>
      </c>
      <c r="C69" s="7"/>
      <c r="D69" s="7" t="s">
        <v>33</v>
      </c>
      <c r="E69" s="8">
        <v>12</v>
      </c>
      <c r="F69" s="8">
        <v>61</v>
      </c>
      <c r="G69" s="8" t="s">
        <v>24</v>
      </c>
      <c r="H69" s="7">
        <v>1</v>
      </c>
      <c r="I69" s="16">
        <f t="shared" si="10"/>
        <v>20</v>
      </c>
      <c r="J69" s="16">
        <v>20</v>
      </c>
      <c r="K69" s="16"/>
      <c r="L69" s="17"/>
      <c r="M69" s="9">
        <f t="shared" si="11"/>
        <v>30000</v>
      </c>
      <c r="N69" s="9">
        <v>30000</v>
      </c>
      <c r="O69" s="9"/>
      <c r="P69" s="9">
        <f t="shared" si="12"/>
        <v>120000</v>
      </c>
      <c r="Q69" s="9">
        <v>120000</v>
      </c>
      <c r="R69" s="9"/>
      <c r="S69" s="10">
        <f t="shared" si="8"/>
        <v>150000</v>
      </c>
      <c r="T69" s="11" t="s">
        <v>31</v>
      </c>
      <c r="U69" s="11" t="s">
        <v>31</v>
      </c>
      <c r="V69" s="29">
        <v>2</v>
      </c>
      <c r="W69" s="29" t="s">
        <v>129</v>
      </c>
      <c r="X69" s="30" t="str">
        <f t="shared" si="9"/>
        <v>126101</v>
      </c>
    </row>
    <row r="70" spans="1:24" s="31" customFormat="1" ht="56.25">
      <c r="A70" s="15">
        <v>65</v>
      </c>
      <c r="B70" s="6" t="s">
        <v>34</v>
      </c>
      <c r="C70" s="6"/>
      <c r="D70" s="6" t="s">
        <v>35</v>
      </c>
      <c r="E70" s="8">
        <v>12</v>
      </c>
      <c r="F70" s="8">
        <v>62</v>
      </c>
      <c r="G70" s="8" t="s">
        <v>24</v>
      </c>
      <c r="H70" s="8">
        <v>1</v>
      </c>
      <c r="I70" s="16">
        <f t="shared" si="10"/>
        <v>44</v>
      </c>
      <c r="J70" s="16">
        <v>44</v>
      </c>
      <c r="K70" s="16"/>
      <c r="L70" s="16"/>
      <c r="M70" s="9">
        <f t="shared" si="11"/>
        <v>88000</v>
      </c>
      <c r="N70" s="9">
        <v>88000</v>
      </c>
      <c r="O70" s="9"/>
      <c r="P70" s="9">
        <f t="shared" si="12"/>
        <v>352000</v>
      </c>
      <c r="Q70" s="9">
        <v>352000</v>
      </c>
      <c r="R70" s="9"/>
      <c r="S70" s="9">
        <f t="shared" si="8"/>
        <v>440000</v>
      </c>
      <c r="T70" s="6" t="s">
        <v>31</v>
      </c>
      <c r="U70" s="6" t="s">
        <v>31</v>
      </c>
      <c r="V70" s="29">
        <v>2.6</v>
      </c>
      <c r="W70" s="29" t="s">
        <v>129</v>
      </c>
      <c r="X70" s="30" t="str">
        <f t="shared" si="9"/>
        <v>126201</v>
      </c>
    </row>
    <row r="71" spans="1:24" s="31" customFormat="1" ht="33.75">
      <c r="A71" s="15">
        <v>66</v>
      </c>
      <c r="B71" s="6" t="s">
        <v>66</v>
      </c>
      <c r="C71" s="6"/>
      <c r="D71" s="6" t="s">
        <v>35</v>
      </c>
      <c r="E71" s="8">
        <v>12</v>
      </c>
      <c r="F71" s="8">
        <v>62</v>
      </c>
      <c r="G71" s="8" t="s">
        <v>24</v>
      </c>
      <c r="H71" s="8">
        <v>1</v>
      </c>
      <c r="I71" s="16">
        <f t="shared" si="10"/>
        <v>50</v>
      </c>
      <c r="J71" s="16">
        <v>50</v>
      </c>
      <c r="K71" s="16"/>
      <c r="L71" s="16"/>
      <c r="M71" s="9">
        <f t="shared" si="11"/>
        <v>125000</v>
      </c>
      <c r="N71" s="9">
        <v>125000</v>
      </c>
      <c r="O71" s="9"/>
      <c r="P71" s="9">
        <f t="shared" si="12"/>
        <v>500000</v>
      </c>
      <c r="Q71" s="9">
        <v>500000</v>
      </c>
      <c r="R71" s="9"/>
      <c r="S71" s="9">
        <f t="shared" si="8"/>
        <v>625000</v>
      </c>
      <c r="T71" s="6" t="s">
        <v>31</v>
      </c>
      <c r="U71" s="6" t="s">
        <v>31</v>
      </c>
      <c r="V71" s="29">
        <v>2.6</v>
      </c>
      <c r="W71" s="29" t="s">
        <v>129</v>
      </c>
      <c r="X71" s="30" t="str">
        <f t="shared" si="9"/>
        <v>126201</v>
      </c>
    </row>
    <row r="72" spans="1:24" s="31" customFormat="1" ht="56.25">
      <c r="A72" s="15">
        <v>67</v>
      </c>
      <c r="B72" s="6" t="s">
        <v>73</v>
      </c>
      <c r="C72" s="6"/>
      <c r="D72" s="6" t="s">
        <v>35</v>
      </c>
      <c r="E72" s="8">
        <v>12</v>
      </c>
      <c r="F72" s="8">
        <v>62</v>
      </c>
      <c r="G72" s="8" t="s">
        <v>24</v>
      </c>
      <c r="H72" s="8">
        <v>1</v>
      </c>
      <c r="I72" s="16">
        <f t="shared" si="10"/>
        <v>48</v>
      </c>
      <c r="J72" s="16">
        <v>48</v>
      </c>
      <c r="K72" s="16"/>
      <c r="L72" s="16"/>
      <c r="M72" s="9">
        <f t="shared" si="11"/>
        <v>120000</v>
      </c>
      <c r="N72" s="9">
        <v>120000</v>
      </c>
      <c r="O72" s="9"/>
      <c r="P72" s="9">
        <f t="shared" si="12"/>
        <v>480000</v>
      </c>
      <c r="Q72" s="9">
        <v>480000</v>
      </c>
      <c r="R72" s="9"/>
      <c r="S72" s="9">
        <f t="shared" si="8"/>
        <v>600000</v>
      </c>
      <c r="T72" s="6" t="s">
        <v>31</v>
      </c>
      <c r="U72" s="6" t="s">
        <v>31</v>
      </c>
      <c r="V72" s="29">
        <v>2.6</v>
      </c>
      <c r="W72" s="29" t="s">
        <v>129</v>
      </c>
      <c r="X72" s="30" t="str">
        <f t="shared" si="9"/>
        <v>126201</v>
      </c>
    </row>
  </sheetData>
  <sheetProtection/>
  <autoFilter ref="A5:X72">
    <sortState ref="A6:X72">
      <sortCondition sortBy="value" ref="X6:X72"/>
    </sortState>
  </autoFilter>
  <mergeCells count="12">
    <mergeCell ref="A1:A4"/>
    <mergeCell ref="B1:B4"/>
    <mergeCell ref="C1:C4"/>
    <mergeCell ref="D1:D4"/>
    <mergeCell ref="E1:H3"/>
    <mergeCell ref="I1:L3"/>
    <mergeCell ref="V1:V4"/>
    <mergeCell ref="W1:W4"/>
    <mergeCell ref="T1:T4"/>
    <mergeCell ref="U1:U4"/>
    <mergeCell ref="M1:R3"/>
    <mergeCell ref="S1:S4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E4:H4"/>
  </dataValidations>
  <printOptions/>
  <pageMargins left="0.2362204724409449" right="0.2362204724409449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Paulina Morawa</cp:lastModifiedBy>
  <cp:lastPrinted>2020-01-22T08:16:41Z</cp:lastPrinted>
  <dcterms:created xsi:type="dcterms:W3CDTF">2020-01-22T08:07:34Z</dcterms:created>
  <dcterms:modified xsi:type="dcterms:W3CDTF">2020-01-24T07:06:19Z</dcterms:modified>
  <cp:category/>
  <cp:version/>
  <cp:contentType/>
  <cp:contentStatus/>
</cp:coreProperties>
</file>